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id.koyfman\Documents\Excel\Excel Steve Dashboard Template\"/>
    </mc:Choice>
  </mc:AlternateContent>
  <bookViews>
    <workbookView xWindow="0" yWindow="0" windowWidth="23040" windowHeight="9408" activeTab="1"/>
  </bookViews>
  <sheets>
    <sheet name="Pipeline Status" sheetId="24" r:id="rId1"/>
    <sheet name="Leonid version" sheetId="27" r:id="rId2"/>
    <sheet name="Pics" sheetId="2" state="hidden" r:id="rId3"/>
  </sheets>
  <externalReferences>
    <externalReference r:id="rId4"/>
  </externalReferences>
  <definedNames>
    <definedName name="LIST">'[1]MS Production'!$AO$3:$AP$4</definedName>
    <definedName name="Mktblend">'[1]MS Production'!$AM$3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NSPL_Tanks">'[1]Data Input'!$AB$99:$AB$107</definedName>
    <definedName name="TSR_prod_grade">[1]Data!$O$30:$O$34</definedName>
  </definedNames>
  <calcPr calcId="152511"/>
</workbook>
</file>

<file path=xl/calcChain.xml><?xml version="1.0" encoding="utf-8"?>
<calcChain xmlns="http://schemas.openxmlformats.org/spreadsheetml/2006/main">
  <c r="C10" i="27" l="1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D37" i="27"/>
  <c r="S14" i="27"/>
  <c r="C26" i="27" s="1"/>
  <c r="O36" i="27" l="1"/>
  <c r="K36" i="27"/>
  <c r="G36" i="27"/>
  <c r="R36" i="27"/>
  <c r="N36" i="27"/>
  <c r="J36" i="27"/>
  <c r="F36" i="27"/>
  <c r="Q36" i="27"/>
  <c r="M36" i="27"/>
  <c r="I36" i="27"/>
  <c r="E36" i="27"/>
  <c r="P36" i="27"/>
  <c r="L36" i="27"/>
  <c r="H36" i="27"/>
  <c r="D36" i="27"/>
  <c r="D38" i="27" s="1"/>
  <c r="E38" i="27" s="1"/>
  <c r="F38" i="27" s="1"/>
  <c r="G38" i="27" s="1"/>
  <c r="H38" i="27" s="1"/>
  <c r="I38" i="27" s="1"/>
  <c r="J38" i="27" s="1"/>
  <c r="K38" i="27" s="1"/>
  <c r="L38" i="27" s="1"/>
  <c r="M38" i="27" s="1"/>
  <c r="N38" i="27" s="1"/>
  <c r="O38" i="27" s="1"/>
  <c r="P38" i="27" s="1"/>
  <c r="Q38" i="27" s="1"/>
  <c r="R38" i="27" s="1"/>
  <c r="E37" i="27" l="1"/>
  <c r="F37" i="27" s="1"/>
  <c r="G37" i="27" s="1"/>
  <c r="H37" i="27" s="1"/>
  <c r="I37" i="27" s="1"/>
  <c r="J37" i="27" s="1"/>
  <c r="K37" i="27" s="1"/>
  <c r="L37" i="27" s="1"/>
  <c r="M37" i="27" s="1"/>
  <c r="N37" i="27" s="1"/>
  <c r="O37" i="27" s="1"/>
  <c r="P37" i="27" s="1"/>
  <c r="Q37" i="27" s="1"/>
  <c r="R37" i="27" s="1"/>
  <c r="D40" i="27"/>
  <c r="D46" i="27"/>
  <c r="F40" i="27"/>
  <c r="E40" i="27" l="1"/>
  <c r="G40" i="27"/>
  <c r="H40" i="27" l="1"/>
  <c r="S14" i="24"/>
  <c r="C26" i="24" s="1"/>
  <c r="I40" i="27" l="1"/>
  <c r="B1" i="2"/>
  <c r="J40" i="27" l="1"/>
  <c r="K40" i="27" l="1"/>
  <c r="L40" i="27" l="1"/>
  <c r="M40" i="27" l="1"/>
  <c r="N40" i="27" l="1"/>
  <c r="O40" i="27" l="1"/>
  <c r="P40" i="27" l="1"/>
  <c r="Q40" i="27"/>
  <c r="R40" i="27" l="1"/>
  <c r="G55" i="27"/>
  <c r="D109" i="27"/>
  <c r="I69" i="27"/>
  <c r="H92" i="27"/>
  <c r="E83" i="27"/>
  <c r="D55" i="27"/>
  <c r="I67" i="27"/>
  <c r="E131" i="27"/>
  <c r="H67" i="27"/>
  <c r="H61" i="27"/>
  <c r="E112" i="27"/>
  <c r="D90" i="27"/>
  <c r="I73" i="27"/>
  <c r="D66" i="27"/>
  <c r="F93" i="27"/>
  <c r="D87" i="27"/>
  <c r="F94" i="27"/>
  <c r="I120" i="27"/>
  <c r="D132" i="27"/>
  <c r="G76" i="27"/>
  <c r="H65" i="27"/>
  <c r="I70" i="27"/>
  <c r="I116" i="27"/>
  <c r="D53" i="27"/>
  <c r="H108" i="27"/>
  <c r="G87" i="27"/>
  <c r="F49" i="27"/>
  <c r="D59" i="27"/>
  <c r="H79" i="27"/>
  <c r="E77" i="27"/>
  <c r="F62" i="27"/>
  <c r="E78" i="27"/>
  <c r="H122" i="27"/>
  <c r="H91" i="27"/>
  <c r="F117" i="27"/>
  <c r="I77" i="27"/>
  <c r="F84" i="27"/>
  <c r="I131" i="27"/>
  <c r="G54" i="27"/>
  <c r="E67" i="27"/>
  <c r="H125" i="27"/>
  <c r="E74" i="27"/>
  <c r="D96" i="27"/>
  <c r="I48" i="27"/>
  <c r="I59" i="27"/>
  <c r="H84" i="27"/>
  <c r="D56" i="27"/>
  <c r="I94" i="27"/>
  <c r="F89" i="27"/>
  <c r="G74" i="27"/>
  <c r="E61" i="27"/>
  <c r="E64" i="27"/>
  <c r="I140" i="27"/>
  <c r="I106" i="27"/>
  <c r="F87" i="27"/>
  <c r="I102" i="27"/>
  <c r="F97" i="27"/>
  <c r="D134" i="27"/>
  <c r="D141" i="27"/>
  <c r="H112" i="27"/>
  <c r="I103" i="27"/>
  <c r="G60" i="27"/>
  <c r="F45" i="27"/>
  <c r="I55" i="27"/>
  <c r="H115" i="27"/>
  <c r="G143" i="27"/>
  <c r="D85" i="27"/>
  <c r="I75" i="27"/>
  <c r="I64" i="27"/>
  <c r="G119" i="27"/>
  <c r="D140" i="27"/>
  <c r="D119" i="27"/>
  <c r="F54" i="27"/>
  <c r="G49" i="27"/>
  <c r="E95" i="27"/>
  <c r="H110" i="27"/>
  <c r="I50" i="27"/>
  <c r="H78" i="27"/>
  <c r="F73" i="27"/>
  <c r="F137" i="27"/>
  <c r="E93" i="27"/>
  <c r="H127" i="27"/>
  <c r="H130" i="27"/>
  <c r="E115" i="27"/>
  <c r="I60" i="27"/>
  <c r="H104" i="27"/>
  <c r="F72" i="27"/>
  <c r="G130" i="27"/>
  <c r="F88" i="27"/>
  <c r="H90" i="27"/>
  <c r="E133" i="27"/>
  <c r="F134" i="27"/>
  <c r="I128" i="27"/>
  <c r="D52" i="27"/>
  <c r="H87" i="27"/>
  <c r="G56" i="27"/>
  <c r="I63" i="27"/>
  <c r="D64" i="27"/>
  <c r="I105" i="27"/>
  <c r="H81" i="27"/>
  <c r="G85" i="27"/>
  <c r="I101" i="27"/>
  <c r="G69" i="27"/>
  <c r="D133" i="27"/>
  <c r="F83" i="27"/>
  <c r="F111" i="27"/>
  <c r="D94" i="27"/>
  <c r="D131" i="27"/>
  <c r="I143" i="27"/>
  <c r="E136" i="27"/>
  <c r="G131" i="27"/>
  <c r="I92" i="27"/>
  <c r="I88" i="27"/>
  <c r="H56" i="27"/>
  <c r="I57" i="27"/>
  <c r="I68" i="27"/>
  <c r="D82" i="27"/>
  <c r="D99" i="27"/>
  <c r="G62" i="27"/>
  <c r="F82" i="27"/>
  <c r="E65" i="27"/>
  <c r="I84" i="27"/>
  <c r="G111" i="27"/>
  <c r="I53" i="27"/>
  <c r="F133" i="27"/>
  <c r="D79" i="27"/>
  <c r="H102" i="27"/>
  <c r="G128" i="27"/>
  <c r="D63" i="27"/>
  <c r="I56" i="27"/>
  <c r="F80" i="27"/>
  <c r="D105" i="27"/>
  <c r="I87" i="27"/>
  <c r="D77" i="27"/>
  <c r="D115" i="27"/>
  <c r="D83" i="27"/>
  <c r="E111" i="27"/>
  <c r="F126" i="27"/>
  <c r="D122" i="27"/>
  <c r="D73" i="27"/>
  <c r="F130" i="27"/>
  <c r="G48" i="27"/>
  <c r="I126" i="27"/>
  <c r="G120" i="27"/>
  <c r="H70" i="27"/>
  <c r="H143" i="27"/>
  <c r="E63" i="27"/>
  <c r="G84" i="27"/>
  <c r="I80" i="27"/>
  <c r="D44" i="27"/>
  <c r="E125" i="27"/>
  <c r="E126" i="27"/>
  <c r="G93" i="27"/>
  <c r="G44" i="27"/>
  <c r="E84" i="27"/>
  <c r="F99" i="27"/>
  <c r="I109" i="27"/>
  <c r="F57" i="27"/>
  <c r="H134" i="27"/>
  <c r="E140" i="27"/>
  <c r="H51" i="27"/>
  <c r="E122" i="27"/>
  <c r="E110" i="27"/>
  <c r="H137" i="27"/>
  <c r="D128" i="27"/>
  <c r="E69" i="27"/>
  <c r="H68" i="27"/>
  <c r="F143" i="27"/>
  <c r="F127" i="27"/>
  <c r="E76" i="27"/>
  <c r="G67" i="27"/>
  <c r="F79" i="27"/>
  <c r="E124" i="27"/>
  <c r="F51" i="27"/>
  <c r="F105" i="27"/>
  <c r="E75" i="27"/>
  <c r="E81" i="27"/>
  <c r="D116" i="27"/>
  <c r="H114" i="27"/>
  <c r="H74" i="27"/>
  <c r="I61" i="27"/>
  <c r="D45" i="27"/>
  <c r="H129" i="27"/>
  <c r="G134" i="27"/>
  <c r="H52" i="27"/>
  <c r="I107" i="27"/>
  <c r="E116" i="27"/>
  <c r="G116" i="27"/>
  <c r="H77" i="27"/>
  <c r="F44" i="27"/>
  <c r="E46" i="27"/>
  <c r="E45" i="27"/>
  <c r="I136" i="27"/>
  <c r="D54" i="27"/>
  <c r="H113" i="27"/>
  <c r="F53" i="27"/>
  <c r="E104" i="27"/>
  <c r="G88" i="27"/>
  <c r="D137" i="27"/>
  <c r="G98" i="27"/>
  <c r="D127" i="27"/>
  <c r="F77" i="27"/>
  <c r="E135" i="27"/>
  <c r="H59" i="27"/>
  <c r="G95" i="27"/>
  <c r="H101" i="27"/>
  <c r="F114" i="27"/>
  <c r="D61" i="27"/>
  <c r="G82" i="27"/>
  <c r="F86" i="27"/>
  <c r="G79" i="27"/>
  <c r="H89" i="27"/>
  <c r="G118" i="27"/>
  <c r="G92" i="27"/>
  <c r="D123" i="27"/>
  <c r="G68" i="27"/>
  <c r="G96" i="27"/>
  <c r="D117" i="27"/>
  <c r="D51" i="27"/>
  <c r="H94" i="27"/>
  <c r="G52" i="27"/>
  <c r="I132" i="27"/>
  <c r="F60" i="27"/>
  <c r="I124" i="27"/>
  <c r="F90" i="27"/>
  <c r="D108" i="27"/>
  <c r="D138" i="27"/>
  <c r="I133" i="27"/>
  <c r="E54" i="27"/>
  <c r="E119" i="27"/>
  <c r="I54" i="27"/>
  <c r="F66" i="27"/>
  <c r="E102" i="27"/>
  <c r="E97" i="27"/>
  <c r="E53" i="27"/>
  <c r="E49" i="27"/>
  <c r="E127" i="27"/>
  <c r="E52" i="27"/>
  <c r="F120" i="27"/>
  <c r="E72" i="27"/>
  <c r="D65" i="27"/>
  <c r="I89" i="27"/>
  <c r="G133" i="27"/>
  <c r="F61" i="27"/>
  <c r="D86" i="27"/>
  <c r="I135" i="27"/>
  <c r="F141" i="27"/>
  <c r="D80" i="27"/>
  <c r="H60" i="27"/>
  <c r="G114" i="27"/>
  <c r="I129" i="27"/>
  <c r="I142" i="27"/>
  <c r="G132" i="27"/>
  <c r="I97" i="27"/>
  <c r="F113" i="27"/>
  <c r="F81" i="27"/>
  <c r="F64" i="27"/>
  <c r="D88" i="27"/>
  <c r="F121" i="27"/>
  <c r="G45" i="27"/>
  <c r="H133" i="27"/>
  <c r="G136" i="27"/>
  <c r="I78" i="27"/>
  <c r="E70" i="27"/>
  <c r="G72" i="27"/>
  <c r="E58" i="27"/>
  <c r="D89" i="27"/>
  <c r="H88" i="27"/>
  <c r="I83" i="27"/>
  <c r="H49" i="27"/>
  <c r="G112" i="27"/>
  <c r="I52" i="27"/>
  <c r="D72" i="27"/>
  <c r="H46" i="27"/>
  <c r="H120" i="27"/>
  <c r="H107" i="27"/>
  <c r="G138" i="27"/>
  <c r="D110" i="27"/>
  <c r="D75" i="27"/>
  <c r="H135" i="27"/>
  <c r="G63" i="27"/>
  <c r="F109" i="27"/>
  <c r="I76" i="27"/>
  <c r="I51" i="27"/>
  <c r="E90" i="27"/>
  <c r="G115" i="27"/>
  <c r="E128" i="27"/>
  <c r="G73" i="27"/>
  <c r="G97" i="27"/>
  <c r="D135" i="27"/>
  <c r="F140" i="27"/>
  <c r="H82" i="27"/>
  <c r="G50" i="27"/>
  <c r="H62" i="27"/>
  <c r="E50" i="27"/>
  <c r="D102" i="27"/>
  <c r="F110" i="27"/>
  <c r="F123" i="27"/>
  <c r="D57" i="27"/>
  <c r="E96" i="27"/>
  <c r="F115" i="27"/>
  <c r="G99" i="27"/>
  <c r="F47" i="27"/>
  <c r="D111" i="27"/>
  <c r="H69" i="27"/>
  <c r="I123" i="27"/>
  <c r="F56" i="27"/>
  <c r="E121" i="27"/>
  <c r="I95" i="27"/>
  <c r="G106" i="27"/>
  <c r="H98" i="27"/>
  <c r="F125" i="27"/>
  <c r="H111" i="27"/>
  <c r="F135" i="27"/>
  <c r="E68" i="27"/>
  <c r="H53" i="27"/>
  <c r="D60" i="27"/>
  <c r="H118" i="27"/>
  <c r="F92" i="27"/>
  <c r="D125" i="27"/>
  <c r="D84" i="27"/>
  <c r="F131" i="27"/>
  <c r="G123" i="27"/>
  <c r="F128" i="27"/>
  <c r="F104" i="27"/>
  <c r="G46" i="27"/>
  <c r="G61" i="27"/>
  <c r="H57" i="27"/>
  <c r="D139" i="27"/>
  <c r="I139" i="27"/>
  <c r="E132" i="27"/>
  <c r="D130" i="27"/>
  <c r="G110" i="27"/>
  <c r="I90" i="27"/>
  <c r="E66" i="27"/>
  <c r="G70" i="27"/>
  <c r="G71" i="27"/>
  <c r="I118" i="27"/>
  <c r="D92" i="27"/>
  <c r="G53" i="27"/>
  <c r="I125" i="27"/>
  <c r="H63" i="27"/>
  <c r="H47" i="27"/>
  <c r="I98" i="27"/>
  <c r="H58" i="27"/>
  <c r="H48" i="27"/>
  <c r="E106" i="27"/>
  <c r="D74" i="27"/>
  <c r="G75" i="27"/>
  <c r="D68" i="27"/>
  <c r="F75" i="27"/>
  <c r="H116" i="27"/>
  <c r="H132" i="27"/>
  <c r="G126" i="27"/>
  <c r="H142" i="27"/>
  <c r="D121" i="27"/>
  <c r="I110" i="27"/>
  <c r="G121" i="27"/>
  <c r="G113" i="27"/>
  <c r="D67" i="27"/>
  <c r="G135" i="27"/>
  <c r="D112" i="27"/>
  <c r="E59" i="27"/>
  <c r="D70" i="27"/>
  <c r="D76" i="27"/>
  <c r="H121" i="27"/>
  <c r="I96" i="27"/>
  <c r="D48" i="27"/>
  <c r="F107" i="27"/>
  <c r="E92" i="27"/>
  <c r="I66" i="27"/>
  <c r="F95" i="27"/>
  <c r="E94" i="27"/>
  <c r="E143" i="27"/>
  <c r="D47" i="27"/>
  <c r="I99" i="27"/>
  <c r="G109" i="27"/>
  <c r="G107" i="27"/>
  <c r="H80" i="27"/>
  <c r="I127" i="27"/>
  <c r="I81" i="27"/>
  <c r="E86" i="27"/>
  <c r="H140" i="27"/>
  <c r="H138" i="27"/>
  <c r="F50" i="27"/>
  <c r="E55" i="27"/>
  <c r="E117" i="27"/>
  <c r="F138" i="27"/>
  <c r="I74" i="27"/>
  <c r="I104" i="27"/>
  <c r="H103" i="27"/>
  <c r="G51" i="27"/>
  <c r="D101" i="27"/>
  <c r="E56" i="27"/>
  <c r="D103" i="27"/>
  <c r="E142" i="27"/>
  <c r="F85" i="27"/>
  <c r="G104" i="27"/>
  <c r="G142" i="27"/>
  <c r="D81" i="27"/>
  <c r="I100" i="27"/>
  <c r="H139" i="27"/>
  <c r="E103" i="27"/>
  <c r="E87" i="27"/>
  <c r="G47" i="27"/>
  <c r="G77" i="27"/>
  <c r="E71" i="27"/>
  <c r="E44" i="27"/>
  <c r="F52" i="27"/>
  <c r="D95" i="27"/>
  <c r="F129" i="27"/>
  <c r="I79" i="27"/>
  <c r="H128" i="27"/>
  <c r="G83" i="27"/>
  <c r="I65" i="27"/>
  <c r="I82" i="27"/>
  <c r="D58" i="27"/>
  <c r="D129" i="27"/>
  <c r="F48" i="27"/>
  <c r="D118" i="27"/>
  <c r="I137" i="27"/>
  <c r="G80" i="27"/>
  <c r="F58" i="27"/>
  <c r="H136" i="27"/>
  <c r="E48" i="27"/>
  <c r="G78" i="27"/>
  <c r="F65" i="27"/>
  <c r="H141" i="27"/>
  <c r="E118" i="27"/>
  <c r="F124" i="27"/>
  <c r="I113" i="27"/>
  <c r="F118" i="27"/>
  <c r="F55" i="27"/>
  <c r="I46" i="27"/>
  <c r="G127" i="27"/>
  <c r="F116" i="27"/>
  <c r="H99" i="27"/>
  <c r="I72" i="27"/>
  <c r="H109" i="27"/>
  <c r="I121" i="27"/>
  <c r="F132" i="27"/>
  <c r="G103" i="27"/>
  <c r="E108" i="27"/>
  <c r="G105" i="27"/>
  <c r="E73" i="27"/>
  <c r="H85" i="27"/>
  <c r="F139" i="27"/>
  <c r="I117" i="27"/>
  <c r="F103" i="27"/>
  <c r="G122" i="27"/>
  <c r="E101" i="27"/>
  <c r="F108" i="27"/>
  <c r="G139" i="27"/>
  <c r="H106" i="27"/>
  <c r="I62" i="27"/>
  <c r="E100" i="27"/>
  <c r="E89" i="27"/>
  <c r="G65" i="27"/>
  <c r="H123" i="27"/>
  <c r="F101" i="27"/>
  <c r="H75" i="27"/>
  <c r="G58" i="27"/>
  <c r="G102" i="27"/>
  <c r="I122" i="27"/>
  <c r="I44" i="27"/>
  <c r="E113" i="27"/>
  <c r="I141" i="27"/>
  <c r="H95" i="27"/>
  <c r="F119" i="27"/>
  <c r="G108" i="27"/>
  <c r="H54" i="27"/>
  <c r="F98" i="27"/>
  <c r="G94" i="27"/>
  <c r="I49" i="27"/>
  <c r="E137" i="27"/>
  <c r="F63" i="27"/>
  <c r="G129" i="27"/>
  <c r="F68" i="27"/>
  <c r="H97" i="27"/>
  <c r="G137" i="27"/>
  <c r="F122" i="27"/>
  <c r="I114" i="27"/>
  <c r="H126" i="27"/>
  <c r="E47" i="27"/>
  <c r="E123" i="27"/>
  <c r="E141" i="27"/>
  <c r="E60" i="27"/>
  <c r="D98" i="27"/>
  <c r="H73" i="27"/>
  <c r="F76" i="27"/>
  <c r="E91" i="27"/>
  <c r="H64" i="27"/>
  <c r="D93" i="27"/>
  <c r="E82" i="27"/>
  <c r="I108" i="27"/>
  <c r="I45" i="27"/>
  <c r="I58" i="27"/>
  <c r="F96" i="27"/>
  <c r="E114" i="27"/>
  <c r="E134" i="27"/>
  <c r="H45" i="27"/>
  <c r="H44" i="27"/>
  <c r="E109" i="27"/>
  <c r="E85" i="27"/>
  <c r="E138" i="27"/>
  <c r="H105" i="27"/>
  <c r="F67" i="27"/>
  <c r="H96" i="27"/>
  <c r="F142" i="27"/>
  <c r="E99" i="27"/>
  <c r="D106" i="27"/>
  <c r="F102" i="27"/>
  <c r="I112" i="27"/>
  <c r="H71" i="27"/>
  <c r="D91" i="27"/>
  <c r="H119" i="27"/>
  <c r="E79" i="27"/>
  <c r="F46" i="27"/>
  <c r="D71" i="27"/>
  <c r="G86" i="27"/>
  <c r="G117" i="27"/>
  <c r="E139" i="27"/>
  <c r="G101" i="27"/>
  <c r="D100" i="27"/>
  <c r="F59" i="27"/>
  <c r="D49" i="27"/>
  <c r="G66" i="27"/>
  <c r="G141" i="27"/>
  <c r="H93" i="27"/>
  <c r="I111" i="27"/>
  <c r="F78" i="27"/>
  <c r="G64" i="27"/>
  <c r="F74" i="27"/>
  <c r="E88" i="27"/>
  <c r="G100" i="27"/>
  <c r="H131" i="27"/>
  <c r="G124" i="27"/>
  <c r="D136" i="27"/>
  <c r="I130" i="27"/>
  <c r="F100" i="27"/>
  <c r="E51" i="27"/>
  <c r="F71" i="27"/>
  <c r="E98" i="27"/>
  <c r="D107" i="27"/>
  <c r="G89" i="27"/>
  <c r="F112" i="27"/>
  <c r="H66" i="27"/>
  <c r="I119" i="27"/>
  <c r="I71" i="27"/>
  <c r="F70" i="27"/>
  <c r="F69" i="27"/>
  <c r="I91" i="27"/>
  <c r="H72" i="27"/>
  <c r="I93" i="27"/>
  <c r="E105" i="27"/>
  <c r="D124" i="27"/>
  <c r="D120" i="27"/>
  <c r="D78" i="27"/>
  <c r="D62" i="27"/>
  <c r="D104" i="27"/>
  <c r="H100" i="27"/>
  <c r="E107" i="27"/>
  <c r="D69" i="27"/>
  <c r="D126" i="27"/>
  <c r="I86" i="27"/>
  <c r="G125" i="27"/>
  <c r="F91" i="27"/>
  <c r="H50" i="27"/>
  <c r="E57" i="27"/>
  <c r="H76" i="27"/>
  <c r="E62" i="27"/>
  <c r="I85" i="27"/>
  <c r="D97" i="27"/>
  <c r="E120" i="27"/>
  <c r="H117" i="27"/>
  <c r="G81" i="27"/>
  <c r="E130" i="27"/>
  <c r="D142" i="27"/>
  <c r="G90" i="27"/>
  <c r="G59" i="27"/>
  <c r="I138" i="27"/>
  <c r="G91" i="27"/>
  <c r="D113" i="27"/>
  <c r="I115" i="27"/>
  <c r="E129" i="27"/>
  <c r="G140" i="27"/>
  <c r="I134" i="27"/>
  <c r="I47" i="27"/>
  <c r="H124" i="27"/>
  <c r="D50" i="27"/>
  <c r="D143" i="27"/>
  <c r="F106" i="27"/>
  <c r="H86" i="27"/>
  <c r="D114" i="27"/>
  <c r="G57" i="27"/>
  <c r="H55" i="27"/>
  <c r="H83" i="27"/>
  <c r="F136" i="27"/>
  <c r="E80" i="27"/>
</calcChain>
</file>

<file path=xl/sharedStrings.xml><?xml version="1.0" encoding="utf-8"?>
<sst xmlns="http://schemas.openxmlformats.org/spreadsheetml/2006/main" count="72" uniqueCount="28">
  <si>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</si>
  <si>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</si>
  <si>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</si>
  <si>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Qty</t>
  </si>
  <si>
    <t>HSD03</t>
  </si>
  <si>
    <t>WG HSD</t>
  </si>
  <si>
    <t>SKO01</t>
  </si>
  <si>
    <t>MS03</t>
  </si>
  <si>
    <t>HSD04</t>
  </si>
  <si>
    <t>Prod</t>
  </si>
  <si>
    <t>SUM</t>
  </si>
  <si>
    <t>Current Pipeline Status</t>
  </si>
  <si>
    <t>TOTAL PIPELINE CAPACITY: 79800</t>
  </si>
  <si>
    <t>MS04</t>
  </si>
  <si>
    <t>Required Color</t>
  </si>
  <si>
    <t>List of Products</t>
  </si>
  <si>
    <t>Sl. No.</t>
  </si>
  <si>
    <t>"I want to create a stacked cylinder chart to display sequence of different products in a pipeline. Here both product and quantities are dynamic. I want excel to change color depending on product. Kindly help." 
       - Surajit</t>
  </si>
  <si>
    <t>NOTE: The chart below is what the final chart should look like, however, the chart data point colors were MANUALLY changed to fit the goal.</t>
  </si>
  <si>
    <t xml:space="preserve">           The challenge is to create same chart without manually changing the data point colors and the data may grow or shrink.</t>
  </si>
  <si>
    <t>The Problem:</t>
  </si>
  <si>
    <t>Qty%</t>
  </si>
  <si>
    <t>Lbl_X</t>
  </si>
  <si>
    <t>Lbl_Y</t>
  </si>
  <si>
    <t>From</t>
  </si>
  <si>
    <t>To</t>
  </si>
  <si>
    <t>bar width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</si>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</sst>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3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1"/>
    <xf numFmtId="0" fontId="4" fillId="2" borderId="0" xfId="1" applyFill="1"/>
    <xf numFmtId="0" fontId="5" fillId="0" borderId="0" xfId="1" applyFont="1"/>
    <xf numFmtId="0" fontId="6" fillId="0" borderId="0" xfId="1" applyFont="1"/>
    <xf numFmtId="0" fontId="4" fillId="0" borderId="0" xfId="1" applyFill="1" applyBorder="1"/>
    <xf numFmtId="0" fontId="7" fillId="0" borderId="0" xfId="1" applyFont="1" applyAlignment="1">
      <alignment horizontal="center"/>
    </xf>
    <xf numFmtId="0" fontId="4" fillId="0" borderId="1" xfId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/>
    </xf>
    <xf numFmtId="0" fontId="9" fillId="0" borderId="0" xfId="1" applyFont="1" applyAlignment="1">
      <alignment vertical="center"/>
    </xf>
    <xf numFmtId="0" fontId="10" fillId="0" borderId="0" xfId="1" applyFont="1"/>
    <xf numFmtId="0" fontId="11" fillId="0" borderId="0" xfId="1" applyFont="1"/>
    <xf numFmtId="0" fontId="4" fillId="0" borderId="0" xfId="1" applyAlignment="1">
      <alignment horizontal="center"/>
    </xf>
    <xf numFmtId="0" fontId="4" fillId="4" borderId="2" xfId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4" fillId="0" borderId="2" xfId="1" applyBorder="1" applyAlignment="1">
      <alignment horizontal="center"/>
    </xf>
    <xf numFmtId="0" fontId="4" fillId="5" borderId="2" xfId="1" applyFill="1" applyBorder="1" applyAlignment="1">
      <alignment horizontal="center"/>
    </xf>
    <xf numFmtId="0" fontId="4" fillId="6" borderId="2" xfId="1" applyFill="1" applyBorder="1" applyAlignment="1">
      <alignment horizontal="center"/>
    </xf>
    <xf numFmtId="0" fontId="4" fillId="2" borderId="2" xfId="1" applyFill="1" applyBorder="1" applyAlignment="1">
      <alignment horizontal="center"/>
    </xf>
    <xf numFmtId="0" fontId="4" fillId="7" borderId="2" xfId="1" applyFill="1" applyBorder="1" applyAlignment="1">
      <alignment horizontal="center"/>
    </xf>
    <xf numFmtId="0" fontId="4" fillId="8" borderId="2" xfId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12" fillId="0" borderId="0" xfId="1" applyFont="1"/>
    <xf numFmtId="0" fontId="4" fillId="0" borderId="0" xfId="1" applyAlignment="1">
      <alignment horizontal="center" wrapText="1"/>
    </xf>
    <xf numFmtId="9" fontId="4" fillId="0" borderId="0" xfId="2" applyFont="1"/>
    <xf numFmtId="0" fontId="4" fillId="0" borderId="0" xfId="1" applyNumberFormat="1"/>
    <xf numFmtId="1" fontId="4" fillId="0" borderId="0" xfId="2" applyNumberFormat="1" applyFont="1"/>
    <xf numFmtId="1" fontId="4" fillId="0" borderId="0" xfId="1" applyNumberForma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1.5997673065735903E-2"/>
          <c:y val="3.367003367003369E-2"/>
          <c:w val="0.98400232693422318"/>
          <c:h val="0.953703703703703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'Pipeline Status'!$D$13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Status'!$D$14</c:f>
              <c:numCache>
                <c:formatCode>General</c:formatCode>
                <c:ptCount val="1"/>
                <c:pt idx="0">
                  <c:v>1179</c:v>
                </c:pt>
              </c:numCache>
            </c:numRef>
          </c:val>
        </c:ser>
        <c:ser>
          <c:idx val="1"/>
          <c:order val="1"/>
          <c:tx>
            <c:strRef>
              <c:f>'Pipeline Status'!$E$13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Status'!$E$14</c:f>
              <c:numCache>
                <c:formatCode>General</c:formatCode>
                <c:ptCount val="1"/>
                <c:pt idx="0">
                  <c:v>24708</c:v>
                </c:pt>
              </c:numCache>
            </c:numRef>
          </c:val>
        </c:ser>
        <c:ser>
          <c:idx val="2"/>
          <c:order val="2"/>
          <c:tx>
            <c:strRef>
              <c:f>'Pipeline Status'!$F$13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Status'!$F$14</c:f>
              <c:numCache>
                <c:formatCode>General</c:formatCode>
                <c:ptCount val="1"/>
                <c:pt idx="0">
                  <c:v>10092</c:v>
                </c:pt>
              </c:numCache>
            </c:numRef>
          </c:val>
        </c:ser>
        <c:ser>
          <c:idx val="3"/>
          <c:order val="3"/>
          <c:tx>
            <c:strRef>
              <c:f>'Pipeline Status'!$G$13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Status'!$G$14</c:f>
              <c:numCache>
                <c:formatCode>General</c:formatCode>
                <c:ptCount val="1"/>
                <c:pt idx="0">
                  <c:v>4046</c:v>
                </c:pt>
              </c:numCache>
            </c:numRef>
          </c:val>
        </c:ser>
        <c:ser>
          <c:idx val="4"/>
          <c:order val="4"/>
          <c:tx>
            <c:strRef>
              <c:f>'Pipeline Status'!$H$13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Status'!$H$14</c:f>
              <c:numCache>
                <c:formatCode>General</c:formatCode>
                <c:ptCount val="1"/>
                <c:pt idx="0">
                  <c:v>2794</c:v>
                </c:pt>
              </c:numCache>
            </c:numRef>
          </c:val>
        </c:ser>
        <c:ser>
          <c:idx val="5"/>
          <c:order val="5"/>
          <c:tx>
            <c:strRef>
              <c:f>'Pipeline Status'!$I$13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Status'!$I$14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</c:ser>
        <c:ser>
          <c:idx val="6"/>
          <c:order val="6"/>
          <c:tx>
            <c:strRef>
              <c:f>'Pipeline Status'!$J$13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Status'!$J$14</c:f>
              <c:numCache>
                <c:formatCode>General</c:formatCode>
                <c:ptCount val="1"/>
                <c:pt idx="0">
                  <c:v>2214</c:v>
                </c:pt>
              </c:numCache>
            </c:numRef>
          </c:val>
        </c:ser>
        <c:ser>
          <c:idx val="7"/>
          <c:order val="7"/>
          <c:tx>
            <c:strRef>
              <c:f>'Pipeline Status'!$K$13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Status'!$K$14</c:f>
              <c:numCache>
                <c:formatCode>General</c:formatCode>
                <c:ptCount val="1"/>
                <c:pt idx="0">
                  <c:v>2192</c:v>
                </c:pt>
              </c:numCache>
            </c:numRef>
          </c:val>
        </c:ser>
        <c:ser>
          <c:idx val="8"/>
          <c:order val="8"/>
          <c:tx>
            <c:strRef>
              <c:f>'Pipeline Status'!$L$13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Status'!$L$14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</c:ser>
        <c:ser>
          <c:idx val="9"/>
          <c:order val="9"/>
          <c:tx>
            <c:strRef>
              <c:f>'Pipeline Status'!$M$13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Status'!$M$14</c:f>
              <c:numCache>
                <c:formatCode>General</c:formatCode>
                <c:ptCount val="1"/>
                <c:pt idx="0">
                  <c:v>14412</c:v>
                </c:pt>
              </c:numCache>
            </c:numRef>
          </c:val>
        </c:ser>
        <c:ser>
          <c:idx val="10"/>
          <c:order val="10"/>
          <c:tx>
            <c:strRef>
              <c:f>'Pipeline Status'!$N$13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Status'!$N$14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'Pipeline Status'!$O$13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Status'!$O$14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'Pipeline Status'!$P$13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Status'!$P$14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'Pipeline Status'!$Q$13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Status'!$Q$14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'Pipeline Status'!$R$13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Status'!$R$14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49641120"/>
        <c:axId val="849642240"/>
        <c:axId val="0"/>
      </c:bar3DChart>
      <c:catAx>
        <c:axId val="849641120"/>
        <c:scaling>
          <c:orientation val="minMax"/>
        </c:scaling>
        <c:delete val="1"/>
        <c:axPos val="l"/>
        <c:majorTickMark val="out"/>
        <c:minorTickMark val="none"/>
        <c:tickLblPos val="nextTo"/>
        <c:crossAx val="849642240"/>
        <c:crosses val="autoZero"/>
        <c:auto val="1"/>
        <c:lblAlgn val="ctr"/>
        <c:lblOffset val="100"/>
        <c:noMultiLvlLbl val="0"/>
      </c:catAx>
      <c:valAx>
        <c:axId val="849642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849641120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PIPELINE STATUS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1.5997673065735903E-2"/>
          <c:y val="3.367003367003369E-2"/>
          <c:w val="0.98400232693422318"/>
          <c:h val="0.953703703703703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'Pipeline Status'!$D$13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Status'!$D$14</c:f>
              <c:numCache>
                <c:formatCode>General</c:formatCode>
                <c:ptCount val="1"/>
                <c:pt idx="0">
                  <c:v>1179</c:v>
                </c:pt>
              </c:numCache>
            </c:numRef>
          </c:val>
        </c:ser>
        <c:ser>
          <c:idx val="1"/>
          <c:order val="1"/>
          <c:tx>
            <c:strRef>
              <c:f>'Pipeline Status'!$E$13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Status'!$E$14</c:f>
              <c:numCache>
                <c:formatCode>General</c:formatCode>
                <c:ptCount val="1"/>
                <c:pt idx="0">
                  <c:v>24708</c:v>
                </c:pt>
              </c:numCache>
            </c:numRef>
          </c:val>
        </c:ser>
        <c:ser>
          <c:idx val="2"/>
          <c:order val="2"/>
          <c:tx>
            <c:strRef>
              <c:f>'Pipeline Status'!$F$13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Status'!$F$14</c:f>
              <c:numCache>
                <c:formatCode>General</c:formatCode>
                <c:ptCount val="1"/>
                <c:pt idx="0">
                  <c:v>10092</c:v>
                </c:pt>
              </c:numCache>
            </c:numRef>
          </c:val>
        </c:ser>
        <c:ser>
          <c:idx val="3"/>
          <c:order val="3"/>
          <c:tx>
            <c:strRef>
              <c:f>'Pipeline Status'!$G$13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Status'!$G$14</c:f>
              <c:numCache>
                <c:formatCode>General</c:formatCode>
                <c:ptCount val="1"/>
                <c:pt idx="0">
                  <c:v>4046</c:v>
                </c:pt>
              </c:numCache>
            </c:numRef>
          </c:val>
        </c:ser>
        <c:ser>
          <c:idx val="4"/>
          <c:order val="4"/>
          <c:tx>
            <c:strRef>
              <c:f>'Pipeline Status'!$H$13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Status'!$H$14</c:f>
              <c:numCache>
                <c:formatCode>General</c:formatCode>
                <c:ptCount val="1"/>
                <c:pt idx="0">
                  <c:v>2794</c:v>
                </c:pt>
              </c:numCache>
            </c:numRef>
          </c:val>
        </c:ser>
        <c:ser>
          <c:idx val="5"/>
          <c:order val="5"/>
          <c:tx>
            <c:strRef>
              <c:f>'Pipeline Status'!$I$13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Status'!$I$14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</c:ser>
        <c:ser>
          <c:idx val="6"/>
          <c:order val="6"/>
          <c:tx>
            <c:strRef>
              <c:f>'Pipeline Status'!$J$13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Status'!$J$14</c:f>
              <c:numCache>
                <c:formatCode>General</c:formatCode>
                <c:ptCount val="1"/>
                <c:pt idx="0">
                  <c:v>2214</c:v>
                </c:pt>
              </c:numCache>
            </c:numRef>
          </c:val>
        </c:ser>
        <c:ser>
          <c:idx val="7"/>
          <c:order val="7"/>
          <c:tx>
            <c:strRef>
              <c:f>'Pipeline Status'!$K$13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Status'!$K$14</c:f>
              <c:numCache>
                <c:formatCode>General</c:formatCode>
                <c:ptCount val="1"/>
                <c:pt idx="0">
                  <c:v>2192</c:v>
                </c:pt>
              </c:numCache>
            </c:numRef>
          </c:val>
        </c:ser>
        <c:ser>
          <c:idx val="8"/>
          <c:order val="8"/>
          <c:tx>
            <c:strRef>
              <c:f>'Pipeline Status'!$L$13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Status'!$L$14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</c:ser>
        <c:ser>
          <c:idx val="9"/>
          <c:order val="9"/>
          <c:tx>
            <c:strRef>
              <c:f>'Pipeline Status'!$M$13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'Pipeline Status'!$M$14</c:f>
              <c:numCache>
                <c:formatCode>General</c:formatCode>
                <c:ptCount val="1"/>
                <c:pt idx="0">
                  <c:v>14412</c:v>
                </c:pt>
              </c:numCache>
            </c:numRef>
          </c:val>
        </c:ser>
        <c:ser>
          <c:idx val="10"/>
          <c:order val="10"/>
          <c:tx>
            <c:strRef>
              <c:f>'Pipeline Status'!$N$13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Status'!$N$14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'Pipeline Status'!$O$13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Status'!$O$14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'Pipeline Status'!$P$13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Status'!$P$14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'Pipeline Status'!$Q$13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Status'!$Q$14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'Pipeline Status'!$R$13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'Pipeline Status'!$R$14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16621456"/>
        <c:axId val="916620336"/>
        <c:axId val="0"/>
      </c:bar3DChart>
      <c:catAx>
        <c:axId val="916621456"/>
        <c:scaling>
          <c:orientation val="minMax"/>
        </c:scaling>
        <c:delete val="1"/>
        <c:axPos val="l"/>
        <c:majorTickMark val="out"/>
        <c:minorTickMark val="none"/>
        <c:tickLblPos val="nextTo"/>
        <c:crossAx val="916620336"/>
        <c:crosses val="autoZero"/>
        <c:auto val="1"/>
        <c:lblAlgn val="ctr"/>
        <c:lblOffset val="100"/>
        <c:noMultiLvlLbl val="0"/>
      </c:catAx>
      <c:valAx>
        <c:axId val="9166203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16621456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1.5997673065735903E-2"/>
          <c:y val="3.367003367003369E-2"/>
          <c:w val="0.98400232693422318"/>
          <c:h val="0.953703703703703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'Leonid version'!$D$13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version'!$D$14</c:f>
              <c:numCache>
                <c:formatCode>General</c:formatCode>
                <c:ptCount val="1"/>
                <c:pt idx="0">
                  <c:v>1179</c:v>
                </c:pt>
              </c:numCache>
            </c:numRef>
          </c:val>
        </c:ser>
        <c:ser>
          <c:idx val="1"/>
          <c:order val="1"/>
          <c:tx>
            <c:strRef>
              <c:f>'Leonid version'!$E$13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version'!$E$14</c:f>
              <c:numCache>
                <c:formatCode>General</c:formatCode>
                <c:ptCount val="1"/>
                <c:pt idx="0">
                  <c:v>24708</c:v>
                </c:pt>
              </c:numCache>
            </c:numRef>
          </c:val>
        </c:ser>
        <c:ser>
          <c:idx val="2"/>
          <c:order val="2"/>
          <c:tx>
            <c:strRef>
              <c:f>'Leonid version'!$F$13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version'!$F$14</c:f>
              <c:numCache>
                <c:formatCode>General</c:formatCode>
                <c:ptCount val="1"/>
                <c:pt idx="0">
                  <c:v>10092</c:v>
                </c:pt>
              </c:numCache>
            </c:numRef>
          </c:val>
        </c:ser>
        <c:ser>
          <c:idx val="3"/>
          <c:order val="3"/>
          <c:tx>
            <c:strRef>
              <c:f>'Leonid version'!$G$13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version'!$G$14</c:f>
              <c:numCache>
                <c:formatCode>General</c:formatCode>
                <c:ptCount val="1"/>
                <c:pt idx="0">
                  <c:v>4046</c:v>
                </c:pt>
              </c:numCache>
            </c:numRef>
          </c:val>
        </c:ser>
        <c:ser>
          <c:idx val="4"/>
          <c:order val="4"/>
          <c:tx>
            <c:strRef>
              <c:f>'Leonid version'!$H$13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version'!$H$14</c:f>
              <c:numCache>
                <c:formatCode>General</c:formatCode>
                <c:ptCount val="1"/>
                <c:pt idx="0">
                  <c:v>2794</c:v>
                </c:pt>
              </c:numCache>
            </c:numRef>
          </c:val>
        </c:ser>
        <c:ser>
          <c:idx val="5"/>
          <c:order val="5"/>
          <c:tx>
            <c:strRef>
              <c:f>'Leonid version'!$I$13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version'!$I$14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</c:ser>
        <c:ser>
          <c:idx val="6"/>
          <c:order val="6"/>
          <c:tx>
            <c:strRef>
              <c:f>'Leonid version'!$J$13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version'!$J$14</c:f>
              <c:numCache>
                <c:formatCode>General</c:formatCode>
                <c:ptCount val="1"/>
                <c:pt idx="0">
                  <c:v>2214</c:v>
                </c:pt>
              </c:numCache>
            </c:numRef>
          </c:val>
        </c:ser>
        <c:ser>
          <c:idx val="7"/>
          <c:order val="7"/>
          <c:tx>
            <c:strRef>
              <c:f>'Leonid version'!$K$13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version'!$K$14</c:f>
              <c:numCache>
                <c:formatCode>General</c:formatCode>
                <c:ptCount val="1"/>
                <c:pt idx="0">
                  <c:v>2192</c:v>
                </c:pt>
              </c:numCache>
            </c:numRef>
          </c:val>
        </c:ser>
        <c:ser>
          <c:idx val="8"/>
          <c:order val="8"/>
          <c:tx>
            <c:strRef>
              <c:f>'Leonid version'!$L$13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version'!$L$14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</c:ser>
        <c:ser>
          <c:idx val="9"/>
          <c:order val="9"/>
          <c:tx>
            <c:strRef>
              <c:f>'Leonid version'!$M$13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version'!$M$14</c:f>
              <c:numCache>
                <c:formatCode>General</c:formatCode>
                <c:ptCount val="1"/>
                <c:pt idx="0">
                  <c:v>14412</c:v>
                </c:pt>
              </c:numCache>
            </c:numRef>
          </c:val>
        </c:ser>
        <c:ser>
          <c:idx val="10"/>
          <c:order val="10"/>
          <c:tx>
            <c:strRef>
              <c:f>'Leonid version'!$N$13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version'!$N$14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'Leonid version'!$O$13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version'!$O$14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'Leonid version'!$P$13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version'!$P$14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'Leonid version'!$Q$13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version'!$Q$14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'Leonid version'!$R$13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'Leonid version'!$R$14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12178672"/>
        <c:axId val="916622576"/>
        <c:axId val="0"/>
      </c:bar3DChart>
      <c:catAx>
        <c:axId val="912178672"/>
        <c:scaling>
          <c:orientation val="minMax"/>
        </c:scaling>
        <c:delete val="1"/>
        <c:axPos val="l"/>
        <c:majorTickMark val="out"/>
        <c:minorTickMark val="none"/>
        <c:tickLblPos val="nextTo"/>
        <c:crossAx val="916622576"/>
        <c:crosses val="autoZero"/>
        <c:auto val="1"/>
        <c:lblAlgn val="ctr"/>
        <c:lblOffset val="100"/>
        <c:noMultiLvlLbl val="0"/>
      </c:catAx>
      <c:valAx>
        <c:axId val="9166225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12178672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059474798333377E-2"/>
          <c:y val="0.23369228752774773"/>
          <c:w val="0.9515385178023511"/>
          <c:h val="0.58842180998806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'Leonid version'!$D$43</c:f>
              <c:strCache>
                <c:ptCount val="1"/>
                <c:pt idx="0">
                  <c:v>MS03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accent6">
                    <a:lumMod val="75000"/>
                  </a:schemeClr>
                </a:gs>
                <a:gs pos="50000">
                  <a:schemeClr val="accent6">
                    <a:lumMod val="40000"/>
                    <a:lumOff val="60000"/>
                  </a:schemeClr>
                </a:gs>
                <a:gs pos="100000">
                  <a:schemeClr val="accent6">
                    <a:lumMod val="75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effectLst/>
          </c:spPr>
          <c:invertIfNegative val="0"/>
          <c:cat>
            <c:numRef>
              <c:f>'Leonid version'!$C$44:$C$143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'Leonid version'!$D$44:$D$143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1"/>
          <c:order val="1"/>
          <c:tx>
            <c:strRef>
              <c:f>'Leonid version'!$E$43</c:f>
              <c:strCache>
                <c:ptCount val="1"/>
                <c:pt idx="0">
                  <c:v>MS04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'Leonid version'!$C$44:$C$143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'Leonid version'!$E$44:$E$143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2"/>
          <c:order val="2"/>
          <c:tx>
            <c:strRef>
              <c:f>'Leonid version'!$F$43</c:f>
              <c:strCache>
                <c:ptCount val="1"/>
                <c:pt idx="0">
                  <c:v>SKO01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rgbClr val="FFFF00"/>
                </a:gs>
                <a:gs pos="50000">
                  <a:schemeClr val="bg1">
                    <a:lumMod val="85000"/>
                  </a:schemeClr>
                </a:gs>
                <a:gs pos="100000">
                  <a:srgbClr val="FFFF00"/>
                </a:gs>
              </a:gsLst>
              <a:lin ang="16200000" scaled="1"/>
            </a:gradFill>
            <a:ln w="25400">
              <a:noFill/>
            </a:ln>
            <a:effectLst/>
          </c:spPr>
          <c:invertIfNegative val="0"/>
          <c:cat>
            <c:numRef>
              <c:f>'Leonid version'!$C$44:$C$143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'Leonid version'!$F$44:$F$143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3"/>
          <c:order val="3"/>
          <c:tx>
            <c:strRef>
              <c:f>'Leonid version'!$G$43</c:f>
              <c:strCache>
                <c:ptCount val="1"/>
                <c:pt idx="0">
                  <c:v>HSD03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rgbClr val="0070C0"/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0070C0"/>
                </a:gs>
              </a:gsLst>
              <a:lin ang="5400000" scaled="1"/>
              <a:tileRect/>
            </a:gradFill>
            <a:ln w="25400">
              <a:noFill/>
            </a:ln>
            <a:effectLst/>
          </c:spPr>
          <c:invertIfNegative val="0"/>
          <c:cat>
            <c:numRef>
              <c:f>'Leonid version'!$C$44:$C$143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'Leonid version'!$G$44:$G$143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</c:numCache>
            </c:numRef>
          </c:val>
        </c:ser>
        <c:ser>
          <c:idx val="4"/>
          <c:order val="4"/>
          <c:tx>
            <c:strRef>
              <c:f>'Leonid version'!$H$43</c:f>
              <c:strCache>
                <c:ptCount val="1"/>
                <c:pt idx="0">
                  <c:v>WG HSD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bg1">
                    <a:lumMod val="85000"/>
                  </a:schemeClr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16200000" scaled="1"/>
            </a:gradFill>
            <a:ln w="25400">
              <a:noFill/>
            </a:ln>
            <a:effectLst/>
          </c:spPr>
          <c:invertIfNegative val="0"/>
          <c:cat>
            <c:numRef>
              <c:f>'Leonid version'!$C$44:$C$143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'Leonid version'!$H$44:$H$143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5"/>
          <c:order val="5"/>
          <c:tx>
            <c:strRef>
              <c:f>'Leonid version'!$I$43</c:f>
              <c:strCache>
                <c:ptCount val="1"/>
                <c:pt idx="0">
                  <c:v>HSD04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5000"/>
                    <a:lumOff val="95000"/>
                  </a:schemeClr>
                </a:gs>
                <a:gs pos="0">
                  <a:srgbClr val="00B0F0"/>
                </a:gs>
                <a:gs pos="54000">
                  <a:srgbClr val="CFDDED"/>
                </a:gs>
                <a:gs pos="100000">
                  <a:srgbClr val="00B0F0"/>
                </a:gs>
              </a:gsLst>
              <a:lin ang="5400000" scaled="1"/>
              <a:tileRect/>
            </a:gradFill>
            <a:ln w="25400">
              <a:noFill/>
            </a:ln>
            <a:effectLst/>
          </c:spPr>
          <c:invertIfNegative val="0"/>
          <c:cat>
            <c:numRef>
              <c:f>'Leonid version'!$C$44:$C$143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'Leonid version'!$I$44:$I$143</c:f>
              <c:numCache>
                <c:formatCode>General</c:formatCode>
                <c:ptCount val="10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6570320"/>
        <c:axId val="841324800"/>
      </c:barChart>
      <c:scatterChart>
        <c:scatterStyle val="lineMarker"/>
        <c:varyColors val="0"/>
        <c:ser>
          <c:idx val="7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D2C850AD-F3CD-451C-AA0A-BD9C66CCAD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1B0CC79-6D43-471C-B3E6-2A3953E1AB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8B5B49C-418F-48B6-B9C0-6FBBD5B3B7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FAD8AB6-491B-4CAE-81F6-807360A537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42D3E43-81C7-4196-B956-ED3A0312BB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EAC7CED-C7E8-4E4E-BBC7-D94F73F886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61BC638-B616-4389-A16C-E0CC42F1D4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E475B549-1CC8-4BAB-BB1A-B8868154B1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0CDCB4BA-FA7D-4208-A9D3-079E235F19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201FB3F-EFF8-4ED8-A73A-86A9B8DA5C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47D687E-8345-4F52-96FE-F58388C386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A17729D-736F-4750-A767-B1A7982AAB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BFE3E37-73B0-4410-90F4-B0F5D8B21B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DC7BB1B7-0FB6-4640-B52A-BEE7936867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3F1C5169-D57D-4C78-AF8A-C80159D732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'Leonid version'!$D$40:$R$40</c:f>
              <c:numCache>
                <c:formatCode>0</c:formatCode>
                <c:ptCount val="15"/>
                <c:pt idx="0">
                  <c:v>0.73850000000000005</c:v>
                </c:pt>
                <c:pt idx="1">
                  <c:v>16.957999999999998</c:v>
                </c:pt>
                <c:pt idx="2">
                  <c:v>38.762500000000003</c:v>
                </c:pt>
                <c:pt idx="3">
                  <c:v>47.620999999999995</c:v>
                </c:pt>
                <c:pt idx="4">
                  <c:v>51.906500000000001</c:v>
                </c:pt>
                <c:pt idx="5">
                  <c:v>61.1815</c:v>
                </c:pt>
                <c:pt idx="6">
                  <c:v>70.092999999999989</c:v>
                </c:pt>
                <c:pt idx="7">
                  <c:v>72.853499999999997</c:v>
                </c:pt>
                <c:pt idx="8">
                  <c:v>78.082999999999984</c:v>
                </c:pt>
                <c:pt idx="9">
                  <c:v>90.968999999999994</c:v>
                </c:pt>
                <c:pt idx="10">
                  <c:v>99.998999999999995</c:v>
                </c:pt>
                <c:pt idx="11">
                  <c:v>99.998999999999995</c:v>
                </c:pt>
                <c:pt idx="12">
                  <c:v>99.998999999999995</c:v>
                </c:pt>
                <c:pt idx="13">
                  <c:v>99.998999999999995</c:v>
                </c:pt>
                <c:pt idx="14">
                  <c:v>99.998999999999995</c:v>
                </c:pt>
              </c:numCache>
            </c:numRef>
          </c:xVal>
          <c:yVal>
            <c:numRef>
              <c:f>'Leonid version'!$D$41:$R$41</c:f>
              <c:numCache>
                <c:formatCode>General</c:formatCode>
                <c:ptCount val="1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'Leonid version'!$D$35:$R$35</c15:f>
                <c15:dlblRangeCache>
                  <c:ptCount val="15"/>
                  <c:pt idx="0">
                    <c:v>HSD04</c:v>
                  </c:pt>
                  <c:pt idx="1">
                    <c:v>HSD03</c:v>
                  </c:pt>
                  <c:pt idx="2">
                    <c:v>HSD04</c:v>
                  </c:pt>
                  <c:pt idx="3">
                    <c:v>HSD03</c:v>
                  </c:pt>
                  <c:pt idx="4">
                    <c:v>SKO01</c:v>
                  </c:pt>
                  <c:pt idx="5">
                    <c:v>MS03</c:v>
                  </c:pt>
                  <c:pt idx="6">
                    <c:v>SKO01</c:v>
                  </c:pt>
                  <c:pt idx="7">
                    <c:v>HSD03</c:v>
                  </c:pt>
                  <c:pt idx="8">
                    <c:v>WG HSD</c:v>
                  </c:pt>
                  <c:pt idx="9">
                    <c:v>HSD03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158368"/>
        <c:axId val="768771920"/>
      </c:scatterChart>
      <c:catAx>
        <c:axId val="91657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1324800"/>
        <c:crosses val="autoZero"/>
        <c:auto val="1"/>
        <c:lblAlgn val="ctr"/>
        <c:lblOffset val="100"/>
        <c:noMultiLvlLbl val="0"/>
      </c:catAx>
      <c:valAx>
        <c:axId val="841324800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916570320"/>
        <c:crosses val="autoZero"/>
        <c:crossBetween val="between"/>
      </c:valAx>
      <c:valAx>
        <c:axId val="768771920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812158368"/>
        <c:crosses val="max"/>
        <c:crossBetween val="midCat"/>
      </c:valAx>
      <c:valAx>
        <c:axId val="81215836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76877192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templates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100852</xdr:colOff>
      <xdr:row>28</xdr:row>
      <xdr:rowOff>145677</xdr:rowOff>
    </xdr:from>
    <xdr:to>
      <xdr:col>40</xdr:col>
      <xdr:colOff>134468</xdr:colOff>
      <xdr:row>41</xdr:row>
      <xdr:rowOff>145677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271183</xdr:colOff>
      <xdr:row>17</xdr:row>
      <xdr:rowOff>129989</xdr:rowOff>
    </xdr:from>
    <xdr:to>
      <xdr:col>14</xdr:col>
      <xdr:colOff>304802</xdr:colOff>
      <xdr:row>33</xdr:row>
      <xdr:rowOff>4484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212912</xdr:colOff>
          <xdr:row>1</xdr:row>
          <xdr:rowOff>56030</xdr:rowOff>
        </xdr:from>
        <xdr:to>
          <xdr:col>10</xdr:col>
          <xdr:colOff>564216</xdr:colOff>
          <xdr:row>9</xdr:row>
          <xdr:rowOff>96371</xdr:rowOff>
        </xdr:to>
        <xdr:pic>
          <xdr:nvPicPr>
            <xdr:cNvPr id="4" name="Picture 15">
              <a:hlinkClick xmlns:r="http://schemas.openxmlformats.org/officeDocument/2006/relationships" r:id="rId3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996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863353" y="212912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100852</xdr:colOff>
      <xdr:row>28</xdr:row>
      <xdr:rowOff>145677</xdr:rowOff>
    </xdr:from>
    <xdr:to>
      <xdr:col>40</xdr:col>
      <xdr:colOff>134468</xdr:colOff>
      <xdr:row>45</xdr:row>
      <xdr:rowOff>145677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212912</xdr:colOff>
          <xdr:row>1</xdr:row>
          <xdr:rowOff>56030</xdr:rowOff>
        </xdr:from>
        <xdr:to>
          <xdr:col>10</xdr:col>
          <xdr:colOff>544606</xdr:colOff>
          <xdr:row>8</xdr:row>
          <xdr:rowOff>145677</xdr:rowOff>
        </xdr:to>
        <xdr:pic>
          <xdr:nvPicPr>
            <xdr:cNvPr id="4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301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017994" y="235324"/>
              <a:ext cx="2841812" cy="128195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</xdr:col>
      <xdr:colOff>286870</xdr:colOff>
      <xdr:row>18</xdr:row>
      <xdr:rowOff>71717</xdr:rowOff>
    </xdr:from>
    <xdr:to>
      <xdr:col>14</xdr:col>
      <xdr:colOff>313764</xdr:colOff>
      <xdr:row>26</xdr:row>
      <xdr:rowOff>89645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rajitb/Desktop/Sam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One Page"/>
      <sheetName val="NSPL"/>
      <sheetName val="NRMT Rake &amp; Tank Service"/>
      <sheetName val="MS Production"/>
      <sheetName val=" Tank Service"/>
      <sheetName val="SMT STOCK"/>
      <sheetName val="SMT Rake"/>
      <sheetName val="OT Details"/>
      <sheetName val="Data Input"/>
      <sheetName val="For RSS Report"/>
      <sheetName val="Display"/>
      <sheetName val="MS&amp; NAP"/>
      <sheetName val="HSD03-04"/>
      <sheetName val="ATF&amp;SKO"/>
      <sheetName val="Ext-Stock"/>
      <sheetName val="LPG Stock"/>
      <sheetName val="STOCK SUMMARY (MT)"/>
      <sheetName val="Stock-KL"/>
      <sheetName val="Stock-MT"/>
      <sheetName val="Data"/>
    </sheetNames>
    <sheetDataSet>
      <sheetData sheetId="0"/>
      <sheetData sheetId="1"/>
      <sheetData sheetId="2"/>
      <sheetData sheetId="3"/>
      <sheetData sheetId="4">
        <row r="3">
          <cell r="AM3" t="str">
            <v>Blending</v>
          </cell>
          <cell r="AO3" t="str">
            <v>NRMT</v>
          </cell>
          <cell r="AP3" t="str">
            <v>MktBlend</v>
          </cell>
        </row>
        <row r="4">
          <cell r="AO4" t="str">
            <v>OMS</v>
          </cell>
          <cell r="AP4" t="str">
            <v>OMSBlend</v>
          </cell>
        </row>
      </sheetData>
      <sheetData sheetId="5"/>
      <sheetData sheetId="6"/>
      <sheetData sheetId="7"/>
      <sheetData sheetId="8"/>
      <sheetData sheetId="9">
        <row r="99">
          <cell r="AB99" t="str">
            <v>004A</v>
          </cell>
        </row>
        <row r="100">
          <cell r="AB100" t="str">
            <v>004B</v>
          </cell>
        </row>
        <row r="101">
          <cell r="AB101" t="str">
            <v>004C</v>
          </cell>
        </row>
        <row r="102">
          <cell r="AB102" t="str">
            <v>005A</v>
          </cell>
        </row>
        <row r="103">
          <cell r="AB103" t="str">
            <v>005B</v>
          </cell>
        </row>
        <row r="104">
          <cell r="AB104" t="str">
            <v>005C</v>
          </cell>
        </row>
        <row r="105">
          <cell r="AB105" t="str">
            <v>008A</v>
          </cell>
        </row>
        <row r="106">
          <cell r="AB106" t="str">
            <v>008B</v>
          </cell>
        </row>
        <row r="107">
          <cell r="AB107" t="str">
            <v>008C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0">
          <cell r="O30" t="str">
            <v>MS03</v>
          </cell>
        </row>
        <row r="31">
          <cell r="O31" t="str">
            <v>MS04</v>
          </cell>
        </row>
        <row r="32">
          <cell r="O32" t="str">
            <v>HSD03</v>
          </cell>
        </row>
        <row r="33">
          <cell r="O33" t="str">
            <v>HSD04</v>
          </cell>
        </row>
        <row r="34">
          <cell r="O34" t="str">
            <v>W/G HSD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B1:S136"/>
  <sheetViews>
    <sheetView zoomScale="85" zoomScaleNormal="85" workbookViewId="0">
      <selection activeCell="B2" sqref="B2:D8"/>
    </sheetView>
  </sheetViews>
  <sheetFormatPr defaultColWidth="9.109375" defaultRowHeight="13.2" x14ac:dyDescent="0.25"/>
  <cols>
    <col min="1" max="2" width="9.109375" style="4"/>
    <col min="3" max="3" width="18.109375" style="4" customWidth="1"/>
    <col min="4" max="4" width="15.33203125" style="4" bestFit="1" customWidth="1"/>
    <col min="5" max="12" width="9.109375" style="4"/>
    <col min="13" max="13" width="15" style="4" customWidth="1"/>
    <col min="14" max="16384" width="9.109375" style="4"/>
  </cols>
  <sheetData>
    <row r="1" spans="2:19" ht="13.8" x14ac:dyDescent="0.25">
      <c r="M1" s="28" t="s">
        <v>20</v>
      </c>
    </row>
    <row r="2" spans="2:19" x14ac:dyDescent="0.25">
      <c r="B2" s="27" t="s">
        <v>16</v>
      </c>
      <c r="C2" s="27" t="s">
        <v>15</v>
      </c>
      <c r="D2" s="27" t="s">
        <v>14</v>
      </c>
      <c r="M2" s="29" t="s">
        <v>17</v>
      </c>
      <c r="N2" s="29"/>
      <c r="O2" s="29"/>
      <c r="P2" s="29"/>
      <c r="Q2" s="29"/>
      <c r="R2" s="29"/>
      <c r="S2" s="29"/>
    </row>
    <row r="3" spans="2:19" x14ac:dyDescent="0.25">
      <c r="B3" s="21">
        <v>1</v>
      </c>
      <c r="C3" s="20" t="s">
        <v>7</v>
      </c>
      <c r="D3" s="26"/>
      <c r="M3" s="29"/>
      <c r="N3" s="29"/>
      <c r="O3" s="29"/>
      <c r="P3" s="29"/>
      <c r="Q3" s="29"/>
      <c r="R3" s="29"/>
      <c r="S3" s="29"/>
    </row>
    <row r="4" spans="2:19" x14ac:dyDescent="0.25">
      <c r="B4" s="21">
        <v>2</v>
      </c>
      <c r="C4" s="20" t="s">
        <v>13</v>
      </c>
      <c r="D4" s="25"/>
      <c r="M4" s="29"/>
      <c r="N4" s="29"/>
      <c r="O4" s="29"/>
      <c r="P4" s="29"/>
      <c r="Q4" s="29"/>
      <c r="R4" s="29"/>
      <c r="S4" s="29"/>
    </row>
    <row r="5" spans="2:19" x14ac:dyDescent="0.25">
      <c r="B5" s="21">
        <v>3</v>
      </c>
      <c r="C5" s="20" t="s">
        <v>6</v>
      </c>
      <c r="D5" s="24"/>
    </row>
    <row r="6" spans="2:19" x14ac:dyDescent="0.25">
      <c r="B6" s="21">
        <v>4</v>
      </c>
      <c r="C6" s="20" t="s">
        <v>4</v>
      </c>
      <c r="D6" s="23"/>
    </row>
    <row r="7" spans="2:19" x14ac:dyDescent="0.25">
      <c r="B7" s="21">
        <v>5</v>
      </c>
      <c r="C7" s="20" t="s">
        <v>5</v>
      </c>
      <c r="D7" s="22"/>
    </row>
    <row r="8" spans="2:19" x14ac:dyDescent="0.25">
      <c r="B8" s="21">
        <v>6</v>
      </c>
      <c r="C8" s="20" t="s">
        <v>8</v>
      </c>
      <c r="D8" s="19"/>
    </row>
    <row r="9" spans="2:19" x14ac:dyDescent="0.25">
      <c r="B9" s="18"/>
      <c r="C9" s="9"/>
      <c r="D9" s="18"/>
    </row>
    <row r="10" spans="2:19" x14ac:dyDescent="0.25">
      <c r="C10" s="17" t="s">
        <v>12</v>
      </c>
    </row>
    <row r="11" spans="2:19" x14ac:dyDescent="0.25">
      <c r="C11" s="16"/>
    </row>
    <row r="12" spans="2:19" ht="15.6" x14ac:dyDescent="0.25">
      <c r="C12" s="15" t="s">
        <v>11</v>
      </c>
      <c r="S12" s="9" t="s">
        <v>10</v>
      </c>
    </row>
    <row r="13" spans="2:19" ht="15.75" customHeight="1" x14ac:dyDescent="0.25">
      <c r="C13" s="14" t="s">
        <v>9</v>
      </c>
      <c r="D13" s="13" t="s">
        <v>8</v>
      </c>
      <c r="E13" s="13" t="s">
        <v>4</v>
      </c>
      <c r="F13" s="13" t="s">
        <v>8</v>
      </c>
      <c r="G13" s="13" t="s">
        <v>4</v>
      </c>
      <c r="H13" s="13" t="s">
        <v>6</v>
      </c>
      <c r="I13" s="13" t="s">
        <v>7</v>
      </c>
      <c r="J13" s="13" t="s">
        <v>6</v>
      </c>
      <c r="K13" s="13" t="s">
        <v>4</v>
      </c>
      <c r="L13" s="13" t="s">
        <v>5</v>
      </c>
      <c r="M13" s="13" t="s">
        <v>4</v>
      </c>
      <c r="N13" s="13"/>
      <c r="O13" s="13"/>
      <c r="P13" s="13"/>
      <c r="Q13" s="13"/>
      <c r="R13" s="13"/>
      <c r="S13" s="9"/>
    </row>
    <row r="14" spans="2:19" ht="15.75" customHeight="1" thickBot="1" x14ac:dyDescent="0.3">
      <c r="C14" s="12" t="s">
        <v>3</v>
      </c>
      <c r="D14" s="11">
        <v>1179</v>
      </c>
      <c r="E14" s="11">
        <v>24708</v>
      </c>
      <c r="F14" s="11">
        <v>10092</v>
      </c>
      <c r="G14" s="11">
        <v>4046</v>
      </c>
      <c r="H14" s="11">
        <v>2794</v>
      </c>
      <c r="I14" s="11">
        <v>12009</v>
      </c>
      <c r="J14" s="11">
        <v>2214</v>
      </c>
      <c r="K14" s="11">
        <v>2192</v>
      </c>
      <c r="L14" s="11">
        <v>6154</v>
      </c>
      <c r="M14" s="10">
        <v>14412</v>
      </c>
      <c r="N14" s="10"/>
      <c r="O14" s="10"/>
      <c r="P14" s="10"/>
      <c r="Q14" s="10"/>
      <c r="R14" s="10"/>
      <c r="S14" s="9">
        <f>SUM(D14:R14)</f>
        <v>79800</v>
      </c>
    </row>
    <row r="15" spans="2:19" ht="13.8" thickTop="1" x14ac:dyDescent="0.25">
      <c r="C15" s="8"/>
      <c r="D15" s="8"/>
    </row>
    <row r="16" spans="2:19" x14ac:dyDescent="0.25">
      <c r="C16" s="8" t="s">
        <v>18</v>
      </c>
      <c r="D16" s="8"/>
    </row>
    <row r="17" spans="3:4" x14ac:dyDescent="0.25">
      <c r="C17" s="8" t="s">
        <v>19</v>
      </c>
      <c r="D17" s="8"/>
    </row>
    <row r="18" spans="3:4" x14ac:dyDescent="0.25">
      <c r="C18" s="8"/>
      <c r="D18" s="8"/>
    </row>
    <row r="19" spans="3:4" x14ac:dyDescent="0.25">
      <c r="C19" s="8"/>
      <c r="D19" s="8"/>
    </row>
    <row r="20" spans="3:4" x14ac:dyDescent="0.25">
      <c r="C20" s="8"/>
      <c r="D20" s="8"/>
    </row>
    <row r="21" spans="3:4" x14ac:dyDescent="0.25">
      <c r="C21" s="8"/>
      <c r="D21" s="8"/>
    </row>
    <row r="22" spans="3:4" x14ac:dyDescent="0.25">
      <c r="C22" s="8"/>
      <c r="D22" s="8"/>
    </row>
    <row r="23" spans="3:4" x14ac:dyDescent="0.25">
      <c r="C23" s="8"/>
      <c r="D23" s="8"/>
    </row>
    <row r="24" spans="3:4" x14ac:dyDescent="0.25">
      <c r="C24" s="8"/>
      <c r="D24" s="8"/>
    </row>
    <row r="25" spans="3:4" x14ac:dyDescent="0.25">
      <c r="C25" s="8"/>
      <c r="D25" s="8"/>
    </row>
    <row r="26" spans="3:4" ht="17.399999999999999" x14ac:dyDescent="0.3">
      <c r="C26" s="7" t="str">
        <f>IF(S14&lt;&gt;79800,"CALCULATION ERROR","")</f>
        <v/>
      </c>
    </row>
    <row r="30" spans="3:4" x14ac:dyDescent="0.25">
      <c r="C30" s="6"/>
    </row>
    <row r="136" s="5" customFormat="1" ht="12.75" customHeight="1" x14ac:dyDescent="0.25"/>
  </sheetData>
  <mergeCells count="1">
    <mergeCell ref="M2:S4"/>
  </mergeCells>
  <dataValidations count="1">
    <dataValidation type="textLength" operator="lessThan" allowBlank="1" showInputMessage="1" showErrorMessage="1" sqref="C26">
      <formula1>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B1:S143"/>
  <sheetViews>
    <sheetView tabSelected="1" zoomScale="85" zoomScaleNormal="85" workbookViewId="0">
      <selection activeCell="C28" sqref="C28"/>
    </sheetView>
  </sheetViews>
  <sheetFormatPr defaultColWidth="9.109375" defaultRowHeight="13.2" x14ac:dyDescent="0.25"/>
  <cols>
    <col min="1" max="2" width="9.109375" style="4"/>
    <col min="3" max="3" width="18.109375" style="4" customWidth="1"/>
    <col min="4" max="4" width="15.33203125" style="4" bestFit="1" customWidth="1"/>
    <col min="5" max="12" width="9.109375" style="4"/>
    <col min="13" max="13" width="9.77734375" style="4" customWidth="1"/>
    <col min="14" max="16384" width="9.109375" style="4"/>
  </cols>
  <sheetData>
    <row r="1" spans="2:19" ht="13.8" x14ac:dyDescent="0.25">
      <c r="M1" s="28" t="s">
        <v>20</v>
      </c>
    </row>
    <row r="2" spans="2:19" x14ac:dyDescent="0.25">
      <c r="B2" s="27" t="s">
        <v>16</v>
      </c>
      <c r="C2" s="27" t="s">
        <v>15</v>
      </c>
      <c r="D2" s="27" t="s">
        <v>14</v>
      </c>
      <c r="M2" s="29" t="s">
        <v>17</v>
      </c>
      <c r="N2" s="29"/>
      <c r="O2" s="29"/>
      <c r="P2" s="29"/>
      <c r="Q2" s="29"/>
      <c r="R2" s="29"/>
      <c r="S2" s="29"/>
    </row>
    <row r="3" spans="2:19" x14ac:dyDescent="0.25">
      <c r="B3" s="21">
        <v>1</v>
      </c>
      <c r="C3" s="20" t="s">
        <v>7</v>
      </c>
      <c r="D3" s="26"/>
      <c r="M3" s="29"/>
      <c r="N3" s="29"/>
      <c r="O3" s="29"/>
      <c r="P3" s="29"/>
      <c r="Q3" s="29"/>
      <c r="R3" s="29"/>
      <c r="S3" s="29"/>
    </row>
    <row r="4" spans="2:19" x14ac:dyDescent="0.25">
      <c r="B4" s="21">
        <v>2</v>
      </c>
      <c r="C4" s="20" t="s">
        <v>13</v>
      </c>
      <c r="D4" s="25"/>
      <c r="M4" s="29"/>
      <c r="N4" s="29"/>
      <c r="O4" s="29"/>
      <c r="P4" s="29"/>
      <c r="Q4" s="29"/>
      <c r="R4" s="29"/>
      <c r="S4" s="29"/>
    </row>
    <row r="5" spans="2:19" x14ac:dyDescent="0.25">
      <c r="B5" s="21">
        <v>3</v>
      </c>
      <c r="C5" s="20" t="s">
        <v>6</v>
      </c>
      <c r="D5" s="24"/>
    </row>
    <row r="6" spans="2:19" x14ac:dyDescent="0.25">
      <c r="B6" s="21">
        <v>4</v>
      </c>
      <c r="C6" s="20" t="s">
        <v>4</v>
      </c>
      <c r="D6" s="23"/>
    </row>
    <row r="7" spans="2:19" x14ac:dyDescent="0.25">
      <c r="B7" s="21">
        <v>5</v>
      </c>
      <c r="C7" s="20" t="s">
        <v>5</v>
      </c>
      <c r="D7" s="22"/>
    </row>
    <row r="8" spans="2:19" x14ac:dyDescent="0.25">
      <c r="B8" s="21">
        <v>6</v>
      </c>
      <c r="C8" s="20" t="s">
        <v>8</v>
      </c>
      <c r="D8" s="19"/>
    </row>
    <row r="9" spans="2:19" x14ac:dyDescent="0.25">
      <c r="B9" s="18"/>
      <c r="C9" s="9"/>
      <c r="D9" s="18"/>
    </row>
    <row r="10" spans="2:19" x14ac:dyDescent="0.25">
      <c r="C10" s="17" t="str">
        <f>"TOTAL PIPELINE CAPACITY:" &amp; $S$14</f>
        <v>TOTAL PIPELINE CAPACITY:79800</v>
      </c>
    </row>
    <row r="11" spans="2:19" x14ac:dyDescent="0.25">
      <c r="C11" s="16"/>
      <c r="D11" s="30"/>
    </row>
    <row r="12" spans="2:19" ht="15.6" x14ac:dyDescent="0.25">
      <c r="C12" s="15" t="s">
        <v>11</v>
      </c>
      <c r="S12" s="9" t="s">
        <v>10</v>
      </c>
    </row>
    <row r="13" spans="2:19" ht="15.75" customHeight="1" x14ac:dyDescent="0.25">
      <c r="C13" s="14" t="s">
        <v>9</v>
      </c>
      <c r="D13" s="13" t="s">
        <v>8</v>
      </c>
      <c r="E13" s="13" t="s">
        <v>4</v>
      </c>
      <c r="F13" s="13" t="s">
        <v>8</v>
      </c>
      <c r="G13" s="13" t="s">
        <v>4</v>
      </c>
      <c r="H13" s="13" t="s">
        <v>6</v>
      </c>
      <c r="I13" s="13" t="s">
        <v>7</v>
      </c>
      <c r="J13" s="13" t="s">
        <v>6</v>
      </c>
      <c r="K13" s="13" t="s">
        <v>4</v>
      </c>
      <c r="L13" s="13" t="s">
        <v>5</v>
      </c>
      <c r="M13" s="13" t="s">
        <v>4</v>
      </c>
      <c r="N13" s="13"/>
      <c r="O13" s="13"/>
      <c r="P13" s="13"/>
      <c r="Q13" s="13"/>
      <c r="R13" s="13"/>
      <c r="S13" s="9"/>
    </row>
    <row r="14" spans="2:19" ht="15.75" customHeight="1" thickBot="1" x14ac:dyDescent="0.3">
      <c r="C14" s="12" t="s">
        <v>3</v>
      </c>
      <c r="D14" s="11">
        <v>1179</v>
      </c>
      <c r="E14" s="11">
        <v>24708</v>
      </c>
      <c r="F14" s="11">
        <v>10092</v>
      </c>
      <c r="G14" s="11">
        <v>4046</v>
      </c>
      <c r="H14" s="11">
        <v>2794</v>
      </c>
      <c r="I14" s="11">
        <v>12009</v>
      </c>
      <c r="J14" s="11">
        <v>2214</v>
      </c>
      <c r="K14" s="11">
        <v>2192</v>
      </c>
      <c r="L14" s="11">
        <v>6154</v>
      </c>
      <c r="M14" s="10">
        <v>14412</v>
      </c>
      <c r="N14" s="10"/>
      <c r="O14" s="11"/>
      <c r="P14" s="11"/>
      <c r="Q14" s="11"/>
      <c r="R14" s="10"/>
      <c r="S14" s="9">
        <f>SUM(D14:R14)</f>
        <v>79800</v>
      </c>
    </row>
    <row r="15" spans="2:19" ht="13.8" thickTop="1" x14ac:dyDescent="0.25">
      <c r="C15" s="8"/>
      <c r="D15" s="8"/>
    </row>
    <row r="16" spans="2:19" x14ac:dyDescent="0.25">
      <c r="C16" s="8" t="s">
        <v>18</v>
      </c>
      <c r="D16" s="8"/>
    </row>
    <row r="17" spans="3:4" x14ac:dyDescent="0.25">
      <c r="C17" s="8" t="s">
        <v>19</v>
      </c>
      <c r="D17" s="8"/>
    </row>
    <row r="18" spans="3:4" x14ac:dyDescent="0.25">
      <c r="C18" s="8"/>
      <c r="D18" s="8"/>
    </row>
    <row r="19" spans="3:4" x14ac:dyDescent="0.25">
      <c r="C19" s="8"/>
      <c r="D19" s="8"/>
    </row>
    <row r="20" spans="3:4" x14ac:dyDescent="0.25">
      <c r="C20" s="8"/>
      <c r="D20" s="8"/>
    </row>
    <row r="21" spans="3:4" x14ac:dyDescent="0.25">
      <c r="C21" s="8"/>
      <c r="D21" s="8"/>
    </row>
    <row r="22" spans="3:4" x14ac:dyDescent="0.25">
      <c r="C22" s="8"/>
      <c r="D22" s="8"/>
    </row>
    <row r="23" spans="3:4" x14ac:dyDescent="0.25">
      <c r="C23" s="8"/>
      <c r="D23" s="8"/>
    </row>
    <row r="24" spans="3:4" x14ac:dyDescent="0.25">
      <c r="C24" s="8"/>
      <c r="D24" s="8"/>
    </row>
    <row r="25" spans="3:4" x14ac:dyDescent="0.25">
      <c r="C25" s="8"/>
      <c r="D25" s="8"/>
    </row>
    <row r="26" spans="3:4" ht="17.399999999999999" x14ac:dyDescent="0.3">
      <c r="C26" s="7" t="str">
        <f>IF(S14&lt;&gt;79800,"CALCULATION ERROR","")</f>
        <v/>
      </c>
    </row>
    <row r="30" spans="3:4" x14ac:dyDescent="0.25">
      <c r="C30" s="6"/>
    </row>
    <row r="34" spans="3:19" x14ac:dyDescent="0.25">
      <c r="C34" s="14" t="s">
        <v>27</v>
      </c>
      <c r="D34" s="4">
        <v>1</v>
      </c>
      <c r="E34" s="4">
        <v>2</v>
      </c>
      <c r="F34" s="4">
        <v>3</v>
      </c>
      <c r="G34" s="4">
        <v>4</v>
      </c>
      <c r="H34" s="4">
        <v>5</v>
      </c>
      <c r="I34" s="4">
        <v>6</v>
      </c>
      <c r="J34" s="4">
        <v>7</v>
      </c>
      <c r="K34" s="4">
        <v>8</v>
      </c>
      <c r="L34" s="4">
        <v>9</v>
      </c>
      <c r="M34" s="4">
        <v>10</v>
      </c>
      <c r="N34" s="4">
        <v>11</v>
      </c>
      <c r="O34" s="4">
        <v>12</v>
      </c>
      <c r="P34" s="4">
        <v>13</v>
      </c>
      <c r="Q34" s="4">
        <v>14</v>
      </c>
      <c r="R34" s="4">
        <v>15</v>
      </c>
    </row>
    <row r="35" spans="3:19" x14ac:dyDescent="0.25">
      <c r="C35" s="14" t="s">
        <v>9</v>
      </c>
      <c r="D35" s="4" t="str">
        <f>D13&amp;""</f>
        <v>HSD04</v>
      </c>
      <c r="E35" s="4" t="str">
        <f t="shared" ref="E35:R35" si="0">E13&amp;""</f>
        <v>HSD03</v>
      </c>
      <c r="F35" s="4" t="str">
        <f t="shared" si="0"/>
        <v>HSD04</v>
      </c>
      <c r="G35" s="4" t="str">
        <f t="shared" si="0"/>
        <v>HSD03</v>
      </c>
      <c r="H35" s="4" t="str">
        <f t="shared" si="0"/>
        <v>SKO01</v>
      </c>
      <c r="I35" s="4" t="str">
        <f t="shared" si="0"/>
        <v>MS03</v>
      </c>
      <c r="J35" s="4" t="str">
        <f t="shared" si="0"/>
        <v>SKO01</v>
      </c>
      <c r="K35" s="4" t="str">
        <f t="shared" si="0"/>
        <v>HSD03</v>
      </c>
      <c r="L35" s="4" t="str">
        <f t="shared" si="0"/>
        <v>WG HSD</v>
      </c>
      <c r="M35" s="4" t="str">
        <f t="shared" si="0"/>
        <v>HSD03</v>
      </c>
      <c r="N35" s="4" t="str">
        <f t="shared" si="0"/>
        <v/>
      </c>
      <c r="O35" s="4" t="str">
        <f t="shared" si="0"/>
        <v/>
      </c>
      <c r="P35" s="4" t="str">
        <f t="shared" si="0"/>
        <v/>
      </c>
      <c r="Q35" s="4" t="str">
        <f t="shared" si="0"/>
        <v/>
      </c>
      <c r="R35" s="4" t="str">
        <f t="shared" si="0"/>
        <v/>
      </c>
    </row>
    <row r="36" spans="3:19" x14ac:dyDescent="0.25">
      <c r="C36" s="14" t="s">
        <v>21</v>
      </c>
      <c r="D36" s="32">
        <f>ROUND(D14*100/$S$14,3)</f>
        <v>1.4770000000000001</v>
      </c>
      <c r="E36" s="32">
        <f>ROUND(E14*100/$S$14,3)</f>
        <v>30.962</v>
      </c>
      <c r="F36" s="32">
        <f>ROUND(F14*100/$S$14,3)</f>
        <v>12.647</v>
      </c>
      <c r="G36" s="32">
        <f>ROUND(G14*100/$S$14,3)</f>
        <v>5.07</v>
      </c>
      <c r="H36" s="32">
        <f>ROUND(H14*100/$S$14,3)</f>
        <v>3.5009999999999999</v>
      </c>
      <c r="I36" s="32">
        <f>ROUND(I14*100/$S$14,3)</f>
        <v>15.048999999999999</v>
      </c>
      <c r="J36" s="32">
        <f>ROUND(J14*100/$S$14,3)</f>
        <v>2.774</v>
      </c>
      <c r="K36" s="32">
        <f>ROUND(K14*100/$S$14,3)</f>
        <v>2.7469999999999999</v>
      </c>
      <c r="L36" s="32">
        <f>ROUND(L14*100/$S$14,3)</f>
        <v>7.7119999999999997</v>
      </c>
      <c r="M36" s="32">
        <f>ROUND(M14*100/$S$14,3)</f>
        <v>18.059999999999999</v>
      </c>
      <c r="N36" s="32">
        <f>ROUND(N14*100/$S$14,3)</f>
        <v>0</v>
      </c>
      <c r="O36" s="32">
        <f>ROUND(O14*100/$S$14,3)</f>
        <v>0</v>
      </c>
      <c r="P36" s="32">
        <f>ROUND(P14*100/$S$14,3)</f>
        <v>0</v>
      </c>
      <c r="Q36" s="32">
        <f>ROUND(Q14*100/$S$14,3)</f>
        <v>0</v>
      </c>
      <c r="R36" s="32">
        <f>ROUND(R14*100/$S$14,3)</f>
        <v>0</v>
      </c>
      <c r="S36" s="4" t="s">
        <v>26</v>
      </c>
    </row>
    <row r="37" spans="3:19" x14ac:dyDescent="0.25">
      <c r="D37" s="32">
        <f>N(C36)</f>
        <v>0</v>
      </c>
      <c r="E37" s="32">
        <f>D36+D37</f>
        <v>1.4770000000000001</v>
      </c>
      <c r="F37" s="32">
        <f t="shared" ref="F37:R37" si="1">E36+E37</f>
        <v>32.439</v>
      </c>
      <c r="G37" s="32">
        <f t="shared" si="1"/>
        <v>45.085999999999999</v>
      </c>
      <c r="H37" s="32">
        <f t="shared" si="1"/>
        <v>50.155999999999999</v>
      </c>
      <c r="I37" s="32">
        <f t="shared" si="1"/>
        <v>53.656999999999996</v>
      </c>
      <c r="J37" s="32">
        <f t="shared" si="1"/>
        <v>68.705999999999989</v>
      </c>
      <c r="K37" s="32">
        <f t="shared" si="1"/>
        <v>71.47999999999999</v>
      </c>
      <c r="L37" s="32">
        <f t="shared" si="1"/>
        <v>74.22699999999999</v>
      </c>
      <c r="M37" s="32">
        <f t="shared" si="1"/>
        <v>81.938999999999993</v>
      </c>
      <c r="N37" s="32">
        <f t="shared" si="1"/>
        <v>99.998999999999995</v>
      </c>
      <c r="O37" s="32">
        <f t="shared" si="1"/>
        <v>99.998999999999995</v>
      </c>
      <c r="P37" s="32">
        <f t="shared" si="1"/>
        <v>99.998999999999995</v>
      </c>
      <c r="Q37" s="32">
        <f t="shared" si="1"/>
        <v>99.998999999999995</v>
      </c>
      <c r="R37" s="32">
        <f t="shared" si="1"/>
        <v>99.998999999999995</v>
      </c>
      <c r="S37" s="4" t="s">
        <v>24</v>
      </c>
    </row>
    <row r="38" spans="3:19" x14ac:dyDescent="0.25">
      <c r="D38" s="33">
        <f>C38+N(D36)</f>
        <v>1.4770000000000001</v>
      </c>
      <c r="E38" s="33">
        <f t="shared" ref="E38:R38" si="2">D38+N(E36)</f>
        <v>32.439</v>
      </c>
      <c r="F38" s="33">
        <f t="shared" si="2"/>
        <v>45.085999999999999</v>
      </c>
      <c r="G38" s="33">
        <f t="shared" si="2"/>
        <v>50.155999999999999</v>
      </c>
      <c r="H38" s="33">
        <f t="shared" si="2"/>
        <v>53.656999999999996</v>
      </c>
      <c r="I38" s="33">
        <f t="shared" si="2"/>
        <v>68.705999999999989</v>
      </c>
      <c r="J38" s="33">
        <f t="shared" si="2"/>
        <v>71.47999999999999</v>
      </c>
      <c r="K38" s="33">
        <f t="shared" si="2"/>
        <v>74.22699999999999</v>
      </c>
      <c r="L38" s="33">
        <f t="shared" si="2"/>
        <v>81.938999999999993</v>
      </c>
      <c r="M38" s="33">
        <f t="shared" si="2"/>
        <v>99.998999999999995</v>
      </c>
      <c r="N38" s="33">
        <f t="shared" si="2"/>
        <v>99.998999999999995</v>
      </c>
      <c r="O38" s="33">
        <f t="shared" si="2"/>
        <v>99.998999999999995</v>
      </c>
      <c r="P38" s="33">
        <f t="shared" si="2"/>
        <v>99.998999999999995</v>
      </c>
      <c r="Q38" s="33">
        <f t="shared" si="2"/>
        <v>99.998999999999995</v>
      </c>
      <c r="R38" s="33">
        <f t="shared" si="2"/>
        <v>99.998999999999995</v>
      </c>
      <c r="S38" s="4" t="s">
        <v>25</v>
      </c>
    </row>
    <row r="39" spans="3:19" x14ac:dyDescent="0.2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3:19" x14ac:dyDescent="0.25">
      <c r="D40" s="33">
        <f t="shared" ref="D40" si="3">C40+D36/2</f>
        <v>0.73850000000000005</v>
      </c>
      <c r="E40" s="33">
        <f>E37+E36/2</f>
        <v>16.957999999999998</v>
      </c>
      <c r="F40" s="33">
        <f t="shared" ref="F40:R40" si="4">F37+F36/2</f>
        <v>38.762500000000003</v>
      </c>
      <c r="G40" s="33">
        <f t="shared" si="4"/>
        <v>47.620999999999995</v>
      </c>
      <c r="H40" s="33">
        <f t="shared" si="4"/>
        <v>51.906500000000001</v>
      </c>
      <c r="I40" s="33">
        <f t="shared" si="4"/>
        <v>61.1815</v>
      </c>
      <c r="J40" s="33">
        <f t="shared" si="4"/>
        <v>70.092999999999989</v>
      </c>
      <c r="K40" s="33">
        <f t="shared" si="4"/>
        <v>72.853499999999997</v>
      </c>
      <c r="L40" s="33">
        <f t="shared" si="4"/>
        <v>78.082999999999984</v>
      </c>
      <c r="M40" s="33">
        <f t="shared" si="4"/>
        <v>90.968999999999994</v>
      </c>
      <c r="N40" s="33">
        <f t="shared" si="4"/>
        <v>99.998999999999995</v>
      </c>
      <c r="O40" s="33">
        <f t="shared" si="4"/>
        <v>99.998999999999995</v>
      </c>
      <c r="P40" s="33">
        <f t="shared" si="4"/>
        <v>99.998999999999995</v>
      </c>
      <c r="Q40" s="33">
        <f t="shared" si="4"/>
        <v>99.998999999999995</v>
      </c>
      <c r="R40" s="33">
        <f t="shared" si="4"/>
        <v>99.998999999999995</v>
      </c>
      <c r="S40" s="4" t="s">
        <v>22</v>
      </c>
    </row>
    <row r="41" spans="3:19" x14ac:dyDescent="0.25">
      <c r="D41" s="31">
        <v>0.5</v>
      </c>
      <c r="E41" s="31">
        <v>0.5</v>
      </c>
      <c r="F41" s="31">
        <v>0.5</v>
      </c>
      <c r="G41" s="31">
        <v>0.5</v>
      </c>
      <c r="H41" s="31">
        <v>0.5</v>
      </c>
      <c r="I41" s="31">
        <v>0.5</v>
      </c>
      <c r="J41" s="31">
        <v>0.5</v>
      </c>
      <c r="K41" s="31">
        <v>0.5</v>
      </c>
      <c r="L41" s="31">
        <v>0.5</v>
      </c>
      <c r="M41" s="31">
        <v>0.5</v>
      </c>
      <c r="N41" s="31">
        <v>0.5</v>
      </c>
      <c r="O41" s="31">
        <v>0.5</v>
      </c>
      <c r="P41" s="31">
        <v>0.5</v>
      </c>
      <c r="Q41" s="31">
        <v>0.5</v>
      </c>
      <c r="R41" s="31">
        <v>0.5</v>
      </c>
      <c r="S41" s="4" t="s">
        <v>23</v>
      </c>
    </row>
    <row r="42" spans="3:19" x14ac:dyDescent="0.2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3:19" x14ac:dyDescent="0.25">
      <c r="D43" s="20" t="s">
        <v>7</v>
      </c>
      <c r="E43" s="20" t="s">
        <v>13</v>
      </c>
      <c r="F43" s="20" t="s">
        <v>6</v>
      </c>
      <c r="G43" s="20" t="s">
        <v>4</v>
      </c>
      <c r="H43" s="20" t="s">
        <v>5</v>
      </c>
      <c r="I43" s="20" t="s">
        <v>8</v>
      </c>
    </row>
    <row r="44" spans="3:19" x14ac:dyDescent="0.25">
      <c r="C44" s="4">
        <v>1</v>
      </c>
      <c r="D44" s="4">
        <f>SUMPRODUCT((D$43=$D$35:$R$35)*($C44&gt;$D$37:$R$37)*($C44&lt;=$D$38:$R$38))</f>
        <v>0</v>
      </c>
      <c r="E44" s="4">
        <f>SUMPRODUCT((E$43=$D$35:$R$35)*($C44&gt;$D$37:$R$37)*($C44&lt;=$D$38:$R$38))</f>
        <v>0</v>
      </c>
      <c r="F44" s="4">
        <f>SUMPRODUCT((F$43=$D$35:$R$35)*($C44&gt;$D$37:$R$37)*($C44&lt;=$D$38:$R$38))</f>
        <v>0</v>
      </c>
      <c r="G44" s="4">
        <f>SUMPRODUCT((G$43=$D$35:$R$35)*($C44&gt;$D$37:$R$37)*($C44&lt;=$D$38:$R$38))</f>
        <v>0</v>
      </c>
      <c r="H44" s="4">
        <f>SUMPRODUCT((H$43=$D$35:$R$35)*($C44&gt;$D$37:$R$37)*($C44&lt;=$D$38:$R$38))</f>
        <v>0</v>
      </c>
      <c r="I44" s="4">
        <f>SUMPRODUCT((I$43=$D$35:$R$35)*($C44&gt;$D$37:$R$37)*($C44&lt;=$D$38:$R$38))</f>
        <v>1</v>
      </c>
    </row>
    <row r="45" spans="3:19" x14ac:dyDescent="0.25">
      <c r="C45" s="4">
        <v>2</v>
      </c>
      <c r="D45" s="4">
        <f>SUMPRODUCT((D$43=$D$35:$R$35)*($C45&gt;$D$37:$R$37)*($C45&lt;=$D$38:$R$38))</f>
        <v>0</v>
      </c>
      <c r="E45" s="4">
        <f>SUMPRODUCT((E$43=$D$35:$R$35)*($C45&gt;$D$37:$R$37)*($C45&lt;=$D$38:$R$38))</f>
        <v>0</v>
      </c>
      <c r="F45" s="4">
        <f>SUMPRODUCT((F$43=$D$35:$R$35)*($C45&gt;$D$37:$R$37)*($C45&lt;=$D$38:$R$38))</f>
        <v>0</v>
      </c>
      <c r="G45" s="4">
        <f>SUMPRODUCT((G$43=$D$35:$R$35)*($C45&gt;$D$37:$R$37)*($C45&lt;=$D$38:$R$38))</f>
        <v>1</v>
      </c>
      <c r="H45" s="4">
        <f>SUMPRODUCT((H$43=$D$35:$R$35)*($C45&gt;$D$37:$R$37)*($C45&lt;=$D$38:$R$38))</f>
        <v>0</v>
      </c>
      <c r="I45" s="4">
        <f>SUMPRODUCT((I$43=$D$35:$R$35)*($C45&gt;$D$37:$R$37)*($C45&lt;=$D$38:$R$38))</f>
        <v>0</v>
      </c>
    </row>
    <row r="46" spans="3:19" x14ac:dyDescent="0.25">
      <c r="C46" s="4">
        <v>3</v>
      </c>
      <c r="D46" s="4">
        <f>SUMPRODUCT((D$43=$D$35:$R$35)*($C46&gt;$D$37:$R$37)*($C46&lt;=$D$38:$R$38))</f>
        <v>0</v>
      </c>
      <c r="E46" s="4">
        <f>SUMPRODUCT((E$43=$D$35:$R$35)*($C46&gt;$D$37:$R$37)*($C46&lt;=$D$38:$R$38))</f>
        <v>0</v>
      </c>
      <c r="F46" s="4">
        <f>SUMPRODUCT((F$43=$D$35:$R$35)*($C46&gt;$D$37:$R$37)*($C46&lt;=$D$38:$R$38))</f>
        <v>0</v>
      </c>
      <c r="G46" s="4">
        <f>SUMPRODUCT((G$43=$D$35:$R$35)*($C46&gt;$D$37:$R$37)*($C46&lt;=$D$38:$R$38))</f>
        <v>1</v>
      </c>
      <c r="H46" s="4">
        <f>SUMPRODUCT((H$43=$D$35:$R$35)*($C46&gt;$D$37:$R$37)*($C46&lt;=$D$38:$R$38))</f>
        <v>0</v>
      </c>
      <c r="I46" s="4">
        <f>SUMPRODUCT((I$43=$D$35:$R$35)*($C46&gt;$D$37:$R$37)*($C46&lt;=$D$38:$R$38))</f>
        <v>0</v>
      </c>
    </row>
    <row r="47" spans="3:19" x14ac:dyDescent="0.25">
      <c r="C47" s="4">
        <v>4</v>
      </c>
      <c r="D47" s="4">
        <f>SUMPRODUCT((D$43=$D$35:$R$35)*($C47&gt;$D$37:$R$37)*($C47&lt;=$D$38:$R$38))</f>
        <v>0</v>
      </c>
      <c r="E47" s="4">
        <f>SUMPRODUCT((E$43=$D$35:$R$35)*($C47&gt;$D$37:$R$37)*($C47&lt;=$D$38:$R$38))</f>
        <v>0</v>
      </c>
      <c r="F47" s="4">
        <f>SUMPRODUCT((F$43=$D$35:$R$35)*($C47&gt;$D$37:$R$37)*($C47&lt;=$D$38:$R$38))</f>
        <v>0</v>
      </c>
      <c r="G47" s="4">
        <f>SUMPRODUCT((G$43=$D$35:$R$35)*($C47&gt;$D$37:$R$37)*($C47&lt;=$D$38:$R$38))</f>
        <v>1</v>
      </c>
      <c r="H47" s="4">
        <f>SUMPRODUCT((H$43=$D$35:$R$35)*($C47&gt;$D$37:$R$37)*($C47&lt;=$D$38:$R$38))</f>
        <v>0</v>
      </c>
      <c r="I47" s="4">
        <f>SUMPRODUCT((I$43=$D$35:$R$35)*($C47&gt;$D$37:$R$37)*($C47&lt;=$D$38:$R$38))</f>
        <v>0</v>
      </c>
    </row>
    <row r="48" spans="3:19" x14ac:dyDescent="0.25">
      <c r="C48" s="4">
        <v>5</v>
      </c>
      <c r="D48" s="4">
        <f>SUMPRODUCT((D$43=$D$35:$R$35)*($C48&gt;$D$37:$R$37)*($C48&lt;=$D$38:$R$38))</f>
        <v>0</v>
      </c>
      <c r="E48" s="4">
        <f>SUMPRODUCT((E$43=$D$35:$R$35)*($C48&gt;$D$37:$R$37)*($C48&lt;=$D$38:$R$38))</f>
        <v>0</v>
      </c>
      <c r="F48" s="4">
        <f>SUMPRODUCT((F$43=$D$35:$R$35)*($C48&gt;$D$37:$R$37)*($C48&lt;=$D$38:$R$38))</f>
        <v>0</v>
      </c>
      <c r="G48" s="4">
        <f>SUMPRODUCT((G$43=$D$35:$R$35)*($C48&gt;$D$37:$R$37)*($C48&lt;=$D$38:$R$38))</f>
        <v>1</v>
      </c>
      <c r="H48" s="4">
        <f>SUMPRODUCT((H$43=$D$35:$R$35)*($C48&gt;$D$37:$R$37)*($C48&lt;=$D$38:$R$38))</f>
        <v>0</v>
      </c>
      <c r="I48" s="4">
        <f>SUMPRODUCT((I$43=$D$35:$R$35)*($C48&gt;$D$37:$R$37)*($C48&lt;=$D$38:$R$38))</f>
        <v>0</v>
      </c>
    </row>
    <row r="49" spans="3:9" x14ac:dyDescent="0.25">
      <c r="C49" s="4">
        <v>6</v>
      </c>
      <c r="D49" s="4">
        <f>SUMPRODUCT((D$43=$D$35:$R$35)*($C49&gt;$D$37:$R$37)*($C49&lt;=$D$38:$R$38))</f>
        <v>0</v>
      </c>
      <c r="E49" s="4">
        <f>SUMPRODUCT((E$43=$D$35:$R$35)*($C49&gt;$D$37:$R$37)*($C49&lt;=$D$38:$R$38))</f>
        <v>0</v>
      </c>
      <c r="F49" s="4">
        <f>SUMPRODUCT((F$43=$D$35:$R$35)*($C49&gt;$D$37:$R$37)*($C49&lt;=$D$38:$R$38))</f>
        <v>0</v>
      </c>
      <c r="G49" s="4">
        <f>SUMPRODUCT((G$43=$D$35:$R$35)*($C49&gt;$D$37:$R$37)*($C49&lt;=$D$38:$R$38))</f>
        <v>1</v>
      </c>
      <c r="H49" s="4">
        <f>SUMPRODUCT((H$43=$D$35:$R$35)*($C49&gt;$D$37:$R$37)*($C49&lt;=$D$38:$R$38))</f>
        <v>0</v>
      </c>
      <c r="I49" s="4">
        <f>SUMPRODUCT((I$43=$D$35:$R$35)*($C49&gt;$D$37:$R$37)*($C49&lt;=$D$38:$R$38))</f>
        <v>0</v>
      </c>
    </row>
    <row r="50" spans="3:9" x14ac:dyDescent="0.25">
      <c r="C50" s="4">
        <v>7</v>
      </c>
      <c r="D50" s="4">
        <f>SUMPRODUCT((D$43=$D$35:$R$35)*($C50&gt;$D$37:$R$37)*($C50&lt;=$D$38:$R$38))</f>
        <v>0</v>
      </c>
      <c r="E50" s="4">
        <f>SUMPRODUCT((E$43=$D$35:$R$35)*($C50&gt;$D$37:$R$37)*($C50&lt;=$D$38:$R$38))</f>
        <v>0</v>
      </c>
      <c r="F50" s="4">
        <f>SUMPRODUCT((F$43=$D$35:$R$35)*($C50&gt;$D$37:$R$37)*($C50&lt;=$D$38:$R$38))</f>
        <v>0</v>
      </c>
      <c r="G50" s="4">
        <f>SUMPRODUCT((G$43=$D$35:$R$35)*($C50&gt;$D$37:$R$37)*($C50&lt;=$D$38:$R$38))</f>
        <v>1</v>
      </c>
      <c r="H50" s="4">
        <f>SUMPRODUCT((H$43=$D$35:$R$35)*($C50&gt;$D$37:$R$37)*($C50&lt;=$D$38:$R$38))</f>
        <v>0</v>
      </c>
      <c r="I50" s="4">
        <f>SUMPRODUCT((I$43=$D$35:$R$35)*($C50&gt;$D$37:$R$37)*($C50&lt;=$D$38:$R$38))</f>
        <v>0</v>
      </c>
    </row>
    <row r="51" spans="3:9" x14ac:dyDescent="0.25">
      <c r="C51" s="4">
        <v>8</v>
      </c>
      <c r="D51" s="4">
        <f>SUMPRODUCT((D$43=$D$35:$R$35)*($C51&gt;$D$37:$R$37)*($C51&lt;=$D$38:$R$38))</f>
        <v>0</v>
      </c>
      <c r="E51" s="4">
        <f>SUMPRODUCT((E$43=$D$35:$R$35)*($C51&gt;$D$37:$R$37)*($C51&lt;=$D$38:$R$38))</f>
        <v>0</v>
      </c>
      <c r="F51" s="4">
        <f>SUMPRODUCT((F$43=$D$35:$R$35)*($C51&gt;$D$37:$R$37)*($C51&lt;=$D$38:$R$38))</f>
        <v>0</v>
      </c>
      <c r="G51" s="4">
        <f>SUMPRODUCT((G$43=$D$35:$R$35)*($C51&gt;$D$37:$R$37)*($C51&lt;=$D$38:$R$38))</f>
        <v>1</v>
      </c>
      <c r="H51" s="4">
        <f>SUMPRODUCT((H$43=$D$35:$R$35)*($C51&gt;$D$37:$R$37)*($C51&lt;=$D$38:$R$38))</f>
        <v>0</v>
      </c>
      <c r="I51" s="4">
        <f>SUMPRODUCT((I$43=$D$35:$R$35)*($C51&gt;$D$37:$R$37)*($C51&lt;=$D$38:$R$38))</f>
        <v>0</v>
      </c>
    </row>
    <row r="52" spans="3:9" x14ac:dyDescent="0.25">
      <c r="C52" s="4">
        <v>9</v>
      </c>
      <c r="D52" s="4">
        <f>SUMPRODUCT((D$43=$D$35:$R$35)*($C52&gt;$D$37:$R$37)*($C52&lt;=$D$38:$R$38))</f>
        <v>0</v>
      </c>
      <c r="E52" s="4">
        <f>SUMPRODUCT((E$43=$D$35:$R$35)*($C52&gt;$D$37:$R$37)*($C52&lt;=$D$38:$R$38))</f>
        <v>0</v>
      </c>
      <c r="F52" s="4">
        <f>SUMPRODUCT((F$43=$D$35:$R$35)*($C52&gt;$D$37:$R$37)*($C52&lt;=$D$38:$R$38))</f>
        <v>0</v>
      </c>
      <c r="G52" s="4">
        <f>SUMPRODUCT((G$43=$D$35:$R$35)*($C52&gt;$D$37:$R$37)*($C52&lt;=$D$38:$R$38))</f>
        <v>1</v>
      </c>
      <c r="H52" s="4">
        <f>SUMPRODUCT((H$43=$D$35:$R$35)*($C52&gt;$D$37:$R$37)*($C52&lt;=$D$38:$R$38))</f>
        <v>0</v>
      </c>
      <c r="I52" s="4">
        <f>SUMPRODUCT((I$43=$D$35:$R$35)*($C52&gt;$D$37:$R$37)*($C52&lt;=$D$38:$R$38))</f>
        <v>0</v>
      </c>
    </row>
    <row r="53" spans="3:9" x14ac:dyDescent="0.25">
      <c r="C53" s="4">
        <v>10</v>
      </c>
      <c r="D53" s="4">
        <f>SUMPRODUCT((D$43=$D$35:$R$35)*($C53&gt;$D$37:$R$37)*($C53&lt;=$D$38:$R$38))</f>
        <v>0</v>
      </c>
      <c r="E53" s="4">
        <f>SUMPRODUCT((E$43=$D$35:$R$35)*($C53&gt;$D$37:$R$37)*($C53&lt;=$D$38:$R$38))</f>
        <v>0</v>
      </c>
      <c r="F53" s="4">
        <f>SUMPRODUCT((F$43=$D$35:$R$35)*($C53&gt;$D$37:$R$37)*($C53&lt;=$D$38:$R$38))</f>
        <v>0</v>
      </c>
      <c r="G53" s="4">
        <f>SUMPRODUCT((G$43=$D$35:$R$35)*($C53&gt;$D$37:$R$37)*($C53&lt;=$D$38:$R$38))</f>
        <v>1</v>
      </c>
      <c r="H53" s="4">
        <f>SUMPRODUCT((H$43=$D$35:$R$35)*($C53&gt;$D$37:$R$37)*($C53&lt;=$D$38:$R$38))</f>
        <v>0</v>
      </c>
      <c r="I53" s="4">
        <f>SUMPRODUCT((I$43=$D$35:$R$35)*($C53&gt;$D$37:$R$37)*($C53&lt;=$D$38:$R$38))</f>
        <v>0</v>
      </c>
    </row>
    <row r="54" spans="3:9" x14ac:dyDescent="0.25">
      <c r="C54" s="4">
        <v>11</v>
      </c>
      <c r="D54" s="4">
        <f>SUMPRODUCT((D$43=$D$35:$R$35)*($C54&gt;$D$37:$R$37)*($C54&lt;=$D$38:$R$38))</f>
        <v>0</v>
      </c>
      <c r="E54" s="4">
        <f>SUMPRODUCT((E$43=$D$35:$R$35)*($C54&gt;$D$37:$R$37)*($C54&lt;=$D$38:$R$38))</f>
        <v>0</v>
      </c>
      <c r="F54" s="4">
        <f>SUMPRODUCT((F$43=$D$35:$R$35)*($C54&gt;$D$37:$R$37)*($C54&lt;=$D$38:$R$38))</f>
        <v>0</v>
      </c>
      <c r="G54" s="4">
        <f>SUMPRODUCT((G$43=$D$35:$R$35)*($C54&gt;$D$37:$R$37)*($C54&lt;=$D$38:$R$38))</f>
        <v>1</v>
      </c>
      <c r="H54" s="4">
        <f>SUMPRODUCT((H$43=$D$35:$R$35)*($C54&gt;$D$37:$R$37)*($C54&lt;=$D$38:$R$38))</f>
        <v>0</v>
      </c>
      <c r="I54" s="4">
        <f>SUMPRODUCT((I$43=$D$35:$R$35)*($C54&gt;$D$37:$R$37)*($C54&lt;=$D$38:$R$38))</f>
        <v>0</v>
      </c>
    </row>
    <row r="55" spans="3:9" x14ac:dyDescent="0.25">
      <c r="C55" s="4">
        <v>12</v>
      </c>
      <c r="D55" s="4">
        <f>SUMPRODUCT((D$43=$D$35:$R$35)*($C55&gt;$D$37:$R$37)*($C55&lt;=$D$38:$R$38))</f>
        <v>0</v>
      </c>
      <c r="E55" s="4">
        <f>SUMPRODUCT((E$43=$D$35:$R$35)*($C55&gt;$D$37:$R$37)*($C55&lt;=$D$38:$R$38))</f>
        <v>0</v>
      </c>
      <c r="F55" s="4">
        <f>SUMPRODUCT((F$43=$D$35:$R$35)*($C55&gt;$D$37:$R$37)*($C55&lt;=$D$38:$R$38))</f>
        <v>0</v>
      </c>
      <c r="G55" s="4">
        <f>SUMPRODUCT((G$43=$D$35:$R$35)*($C55&gt;$D$37:$R$37)*($C55&lt;=$D$38:$R$38))</f>
        <v>1</v>
      </c>
      <c r="H55" s="4">
        <f>SUMPRODUCT((H$43=$D$35:$R$35)*($C55&gt;$D$37:$R$37)*($C55&lt;=$D$38:$R$38))</f>
        <v>0</v>
      </c>
      <c r="I55" s="4">
        <f>SUMPRODUCT((I$43=$D$35:$R$35)*($C55&gt;$D$37:$R$37)*($C55&lt;=$D$38:$R$38))</f>
        <v>0</v>
      </c>
    </row>
    <row r="56" spans="3:9" x14ac:dyDescent="0.25">
      <c r="C56" s="4">
        <v>13</v>
      </c>
      <c r="D56" s="4">
        <f>SUMPRODUCT((D$43=$D$35:$R$35)*($C56&gt;$D$37:$R$37)*($C56&lt;=$D$38:$R$38))</f>
        <v>0</v>
      </c>
      <c r="E56" s="4">
        <f>SUMPRODUCT((E$43=$D$35:$R$35)*($C56&gt;$D$37:$R$37)*($C56&lt;=$D$38:$R$38))</f>
        <v>0</v>
      </c>
      <c r="F56" s="4">
        <f>SUMPRODUCT((F$43=$D$35:$R$35)*($C56&gt;$D$37:$R$37)*($C56&lt;=$D$38:$R$38))</f>
        <v>0</v>
      </c>
      <c r="G56" s="4">
        <f>SUMPRODUCT((G$43=$D$35:$R$35)*($C56&gt;$D$37:$R$37)*($C56&lt;=$D$38:$R$38))</f>
        <v>1</v>
      </c>
      <c r="H56" s="4">
        <f>SUMPRODUCT((H$43=$D$35:$R$35)*($C56&gt;$D$37:$R$37)*($C56&lt;=$D$38:$R$38))</f>
        <v>0</v>
      </c>
      <c r="I56" s="4">
        <f>SUMPRODUCT((I$43=$D$35:$R$35)*($C56&gt;$D$37:$R$37)*($C56&lt;=$D$38:$R$38))</f>
        <v>0</v>
      </c>
    </row>
    <row r="57" spans="3:9" x14ac:dyDescent="0.25">
      <c r="C57" s="4">
        <v>14</v>
      </c>
      <c r="D57" s="4">
        <f>SUMPRODUCT((D$43=$D$35:$R$35)*($C57&gt;$D$37:$R$37)*($C57&lt;=$D$38:$R$38))</f>
        <v>0</v>
      </c>
      <c r="E57" s="4">
        <f>SUMPRODUCT((E$43=$D$35:$R$35)*($C57&gt;$D$37:$R$37)*($C57&lt;=$D$38:$R$38))</f>
        <v>0</v>
      </c>
      <c r="F57" s="4">
        <f>SUMPRODUCT((F$43=$D$35:$R$35)*($C57&gt;$D$37:$R$37)*($C57&lt;=$D$38:$R$38))</f>
        <v>0</v>
      </c>
      <c r="G57" s="4">
        <f>SUMPRODUCT((G$43=$D$35:$R$35)*($C57&gt;$D$37:$R$37)*($C57&lt;=$D$38:$R$38))</f>
        <v>1</v>
      </c>
      <c r="H57" s="4">
        <f>SUMPRODUCT((H$43=$D$35:$R$35)*($C57&gt;$D$37:$R$37)*($C57&lt;=$D$38:$R$38))</f>
        <v>0</v>
      </c>
      <c r="I57" s="4">
        <f>SUMPRODUCT((I$43=$D$35:$R$35)*($C57&gt;$D$37:$R$37)*($C57&lt;=$D$38:$R$38))</f>
        <v>0</v>
      </c>
    </row>
    <row r="58" spans="3:9" x14ac:dyDescent="0.25">
      <c r="C58" s="4">
        <v>15</v>
      </c>
      <c r="D58" s="4">
        <f>SUMPRODUCT((D$43=$D$35:$R$35)*($C58&gt;$D$37:$R$37)*($C58&lt;=$D$38:$R$38))</f>
        <v>0</v>
      </c>
      <c r="E58" s="4">
        <f>SUMPRODUCT((E$43=$D$35:$R$35)*($C58&gt;$D$37:$R$37)*($C58&lt;=$D$38:$R$38))</f>
        <v>0</v>
      </c>
      <c r="F58" s="4">
        <f>SUMPRODUCT((F$43=$D$35:$R$35)*($C58&gt;$D$37:$R$37)*($C58&lt;=$D$38:$R$38))</f>
        <v>0</v>
      </c>
      <c r="G58" s="4">
        <f>SUMPRODUCT((G$43=$D$35:$R$35)*($C58&gt;$D$37:$R$37)*($C58&lt;=$D$38:$R$38))</f>
        <v>1</v>
      </c>
      <c r="H58" s="4">
        <f>SUMPRODUCT((H$43=$D$35:$R$35)*($C58&gt;$D$37:$R$37)*($C58&lt;=$D$38:$R$38))</f>
        <v>0</v>
      </c>
      <c r="I58" s="4">
        <f>SUMPRODUCT((I$43=$D$35:$R$35)*($C58&gt;$D$37:$R$37)*($C58&lt;=$D$38:$R$38))</f>
        <v>0</v>
      </c>
    </row>
    <row r="59" spans="3:9" x14ac:dyDescent="0.25">
      <c r="C59" s="4">
        <v>16</v>
      </c>
      <c r="D59" s="4">
        <f>SUMPRODUCT((D$43=$D$35:$R$35)*($C59&gt;$D$37:$R$37)*($C59&lt;=$D$38:$R$38))</f>
        <v>0</v>
      </c>
      <c r="E59" s="4">
        <f>SUMPRODUCT((E$43=$D$35:$R$35)*($C59&gt;$D$37:$R$37)*($C59&lt;=$D$38:$R$38))</f>
        <v>0</v>
      </c>
      <c r="F59" s="4">
        <f>SUMPRODUCT((F$43=$D$35:$R$35)*($C59&gt;$D$37:$R$37)*($C59&lt;=$D$38:$R$38))</f>
        <v>0</v>
      </c>
      <c r="G59" s="4">
        <f>SUMPRODUCT((G$43=$D$35:$R$35)*($C59&gt;$D$37:$R$37)*($C59&lt;=$D$38:$R$38))</f>
        <v>1</v>
      </c>
      <c r="H59" s="4">
        <f>SUMPRODUCT((H$43=$D$35:$R$35)*($C59&gt;$D$37:$R$37)*($C59&lt;=$D$38:$R$38))</f>
        <v>0</v>
      </c>
      <c r="I59" s="4">
        <f>SUMPRODUCT((I$43=$D$35:$R$35)*($C59&gt;$D$37:$R$37)*($C59&lt;=$D$38:$R$38))</f>
        <v>0</v>
      </c>
    </row>
    <row r="60" spans="3:9" x14ac:dyDescent="0.25">
      <c r="C60" s="4">
        <v>17</v>
      </c>
      <c r="D60" s="4">
        <f>SUMPRODUCT((D$43=$D$35:$R$35)*($C60&gt;$D$37:$R$37)*($C60&lt;=$D$38:$R$38))</f>
        <v>0</v>
      </c>
      <c r="E60" s="4">
        <f>SUMPRODUCT((E$43=$D$35:$R$35)*($C60&gt;$D$37:$R$37)*($C60&lt;=$D$38:$R$38))</f>
        <v>0</v>
      </c>
      <c r="F60" s="4">
        <f>SUMPRODUCT((F$43=$D$35:$R$35)*($C60&gt;$D$37:$R$37)*($C60&lt;=$D$38:$R$38))</f>
        <v>0</v>
      </c>
      <c r="G60" s="4">
        <f>SUMPRODUCT((G$43=$D$35:$R$35)*($C60&gt;$D$37:$R$37)*($C60&lt;=$D$38:$R$38))</f>
        <v>1</v>
      </c>
      <c r="H60" s="4">
        <f>SUMPRODUCT((H$43=$D$35:$R$35)*($C60&gt;$D$37:$R$37)*($C60&lt;=$D$38:$R$38))</f>
        <v>0</v>
      </c>
      <c r="I60" s="4">
        <f>SUMPRODUCT((I$43=$D$35:$R$35)*($C60&gt;$D$37:$R$37)*($C60&lt;=$D$38:$R$38))</f>
        <v>0</v>
      </c>
    </row>
    <row r="61" spans="3:9" x14ac:dyDescent="0.25">
      <c r="C61" s="4">
        <v>18</v>
      </c>
      <c r="D61" s="4">
        <f>SUMPRODUCT((D$43=$D$35:$R$35)*($C61&gt;$D$37:$R$37)*($C61&lt;=$D$38:$R$38))</f>
        <v>0</v>
      </c>
      <c r="E61" s="4">
        <f>SUMPRODUCT((E$43=$D$35:$R$35)*($C61&gt;$D$37:$R$37)*($C61&lt;=$D$38:$R$38))</f>
        <v>0</v>
      </c>
      <c r="F61" s="4">
        <f>SUMPRODUCT((F$43=$D$35:$R$35)*($C61&gt;$D$37:$R$37)*($C61&lt;=$D$38:$R$38))</f>
        <v>0</v>
      </c>
      <c r="G61" s="4">
        <f>SUMPRODUCT((G$43=$D$35:$R$35)*($C61&gt;$D$37:$R$37)*($C61&lt;=$D$38:$R$38))</f>
        <v>1</v>
      </c>
      <c r="H61" s="4">
        <f>SUMPRODUCT((H$43=$D$35:$R$35)*($C61&gt;$D$37:$R$37)*($C61&lt;=$D$38:$R$38))</f>
        <v>0</v>
      </c>
      <c r="I61" s="4">
        <f>SUMPRODUCT((I$43=$D$35:$R$35)*($C61&gt;$D$37:$R$37)*($C61&lt;=$D$38:$R$38))</f>
        <v>0</v>
      </c>
    </row>
    <row r="62" spans="3:9" x14ac:dyDescent="0.25">
      <c r="C62" s="4">
        <v>19</v>
      </c>
      <c r="D62" s="4">
        <f>SUMPRODUCT((D$43=$D$35:$R$35)*($C62&gt;$D$37:$R$37)*($C62&lt;=$D$38:$R$38))</f>
        <v>0</v>
      </c>
      <c r="E62" s="4">
        <f>SUMPRODUCT((E$43=$D$35:$R$35)*($C62&gt;$D$37:$R$37)*($C62&lt;=$D$38:$R$38))</f>
        <v>0</v>
      </c>
      <c r="F62" s="4">
        <f>SUMPRODUCT((F$43=$D$35:$R$35)*($C62&gt;$D$37:$R$37)*($C62&lt;=$D$38:$R$38))</f>
        <v>0</v>
      </c>
      <c r="G62" s="4">
        <f>SUMPRODUCT((G$43=$D$35:$R$35)*($C62&gt;$D$37:$R$37)*($C62&lt;=$D$38:$R$38))</f>
        <v>1</v>
      </c>
      <c r="H62" s="4">
        <f>SUMPRODUCT((H$43=$D$35:$R$35)*($C62&gt;$D$37:$R$37)*($C62&lt;=$D$38:$R$38))</f>
        <v>0</v>
      </c>
      <c r="I62" s="4">
        <f>SUMPRODUCT((I$43=$D$35:$R$35)*($C62&gt;$D$37:$R$37)*($C62&lt;=$D$38:$R$38))</f>
        <v>0</v>
      </c>
    </row>
    <row r="63" spans="3:9" x14ac:dyDescent="0.25">
      <c r="C63" s="4">
        <v>20</v>
      </c>
      <c r="D63" s="4">
        <f>SUMPRODUCT((D$43=$D$35:$R$35)*($C63&gt;$D$37:$R$37)*($C63&lt;=$D$38:$R$38))</f>
        <v>0</v>
      </c>
      <c r="E63" s="4">
        <f>SUMPRODUCT((E$43=$D$35:$R$35)*($C63&gt;$D$37:$R$37)*($C63&lt;=$D$38:$R$38))</f>
        <v>0</v>
      </c>
      <c r="F63" s="4">
        <f>SUMPRODUCT((F$43=$D$35:$R$35)*($C63&gt;$D$37:$R$37)*($C63&lt;=$D$38:$R$38))</f>
        <v>0</v>
      </c>
      <c r="G63" s="4">
        <f>SUMPRODUCT((G$43=$D$35:$R$35)*($C63&gt;$D$37:$R$37)*($C63&lt;=$D$38:$R$38))</f>
        <v>1</v>
      </c>
      <c r="H63" s="4">
        <f>SUMPRODUCT((H$43=$D$35:$R$35)*($C63&gt;$D$37:$R$37)*($C63&lt;=$D$38:$R$38))</f>
        <v>0</v>
      </c>
      <c r="I63" s="4">
        <f>SUMPRODUCT((I$43=$D$35:$R$35)*($C63&gt;$D$37:$R$37)*($C63&lt;=$D$38:$R$38))</f>
        <v>0</v>
      </c>
    </row>
    <row r="64" spans="3:9" x14ac:dyDescent="0.25">
      <c r="C64" s="4">
        <v>21</v>
      </c>
      <c r="D64" s="4">
        <f>SUMPRODUCT((D$43=$D$35:$R$35)*($C64&gt;$D$37:$R$37)*($C64&lt;=$D$38:$R$38))</f>
        <v>0</v>
      </c>
      <c r="E64" s="4">
        <f>SUMPRODUCT((E$43=$D$35:$R$35)*($C64&gt;$D$37:$R$37)*($C64&lt;=$D$38:$R$38))</f>
        <v>0</v>
      </c>
      <c r="F64" s="4">
        <f>SUMPRODUCT((F$43=$D$35:$R$35)*($C64&gt;$D$37:$R$37)*($C64&lt;=$D$38:$R$38))</f>
        <v>0</v>
      </c>
      <c r="G64" s="4">
        <f>SUMPRODUCT((G$43=$D$35:$R$35)*($C64&gt;$D$37:$R$37)*($C64&lt;=$D$38:$R$38))</f>
        <v>1</v>
      </c>
      <c r="H64" s="4">
        <f>SUMPRODUCT((H$43=$D$35:$R$35)*($C64&gt;$D$37:$R$37)*($C64&lt;=$D$38:$R$38))</f>
        <v>0</v>
      </c>
      <c r="I64" s="4">
        <f>SUMPRODUCT((I$43=$D$35:$R$35)*($C64&gt;$D$37:$R$37)*($C64&lt;=$D$38:$R$38))</f>
        <v>0</v>
      </c>
    </row>
    <row r="65" spans="3:9" x14ac:dyDescent="0.25">
      <c r="C65" s="4">
        <v>22</v>
      </c>
      <c r="D65" s="4">
        <f>SUMPRODUCT((D$43=$D$35:$R$35)*($C65&gt;$D$37:$R$37)*($C65&lt;=$D$38:$R$38))</f>
        <v>0</v>
      </c>
      <c r="E65" s="4">
        <f>SUMPRODUCT((E$43=$D$35:$R$35)*($C65&gt;$D$37:$R$37)*($C65&lt;=$D$38:$R$38))</f>
        <v>0</v>
      </c>
      <c r="F65" s="4">
        <f>SUMPRODUCT((F$43=$D$35:$R$35)*($C65&gt;$D$37:$R$37)*($C65&lt;=$D$38:$R$38))</f>
        <v>0</v>
      </c>
      <c r="G65" s="4">
        <f>SUMPRODUCT((G$43=$D$35:$R$35)*($C65&gt;$D$37:$R$37)*($C65&lt;=$D$38:$R$38))</f>
        <v>1</v>
      </c>
      <c r="H65" s="4">
        <f>SUMPRODUCT((H$43=$D$35:$R$35)*($C65&gt;$D$37:$R$37)*($C65&lt;=$D$38:$R$38))</f>
        <v>0</v>
      </c>
      <c r="I65" s="4">
        <f>SUMPRODUCT((I$43=$D$35:$R$35)*($C65&gt;$D$37:$R$37)*($C65&lt;=$D$38:$R$38))</f>
        <v>0</v>
      </c>
    </row>
    <row r="66" spans="3:9" x14ac:dyDescent="0.25">
      <c r="C66" s="4">
        <v>23</v>
      </c>
      <c r="D66" s="4">
        <f>SUMPRODUCT((D$43=$D$35:$R$35)*($C66&gt;$D$37:$R$37)*($C66&lt;=$D$38:$R$38))</f>
        <v>0</v>
      </c>
      <c r="E66" s="4">
        <f>SUMPRODUCT((E$43=$D$35:$R$35)*($C66&gt;$D$37:$R$37)*($C66&lt;=$D$38:$R$38))</f>
        <v>0</v>
      </c>
      <c r="F66" s="4">
        <f>SUMPRODUCT((F$43=$D$35:$R$35)*($C66&gt;$D$37:$R$37)*($C66&lt;=$D$38:$R$38))</f>
        <v>0</v>
      </c>
      <c r="G66" s="4">
        <f>SUMPRODUCT((G$43=$D$35:$R$35)*($C66&gt;$D$37:$R$37)*($C66&lt;=$D$38:$R$38))</f>
        <v>1</v>
      </c>
      <c r="H66" s="4">
        <f>SUMPRODUCT((H$43=$D$35:$R$35)*($C66&gt;$D$37:$R$37)*($C66&lt;=$D$38:$R$38))</f>
        <v>0</v>
      </c>
      <c r="I66" s="4">
        <f>SUMPRODUCT((I$43=$D$35:$R$35)*($C66&gt;$D$37:$R$37)*($C66&lt;=$D$38:$R$38))</f>
        <v>0</v>
      </c>
    </row>
    <row r="67" spans="3:9" x14ac:dyDescent="0.25">
      <c r="C67" s="4">
        <v>24</v>
      </c>
      <c r="D67" s="4">
        <f>SUMPRODUCT((D$43=$D$35:$R$35)*($C67&gt;$D$37:$R$37)*($C67&lt;=$D$38:$R$38))</f>
        <v>0</v>
      </c>
      <c r="E67" s="4">
        <f>SUMPRODUCT((E$43=$D$35:$R$35)*($C67&gt;$D$37:$R$37)*($C67&lt;=$D$38:$R$38))</f>
        <v>0</v>
      </c>
      <c r="F67" s="4">
        <f>SUMPRODUCT((F$43=$D$35:$R$35)*($C67&gt;$D$37:$R$37)*($C67&lt;=$D$38:$R$38))</f>
        <v>0</v>
      </c>
      <c r="G67" s="4">
        <f>SUMPRODUCT((G$43=$D$35:$R$35)*($C67&gt;$D$37:$R$37)*($C67&lt;=$D$38:$R$38))</f>
        <v>1</v>
      </c>
      <c r="H67" s="4">
        <f>SUMPRODUCT((H$43=$D$35:$R$35)*($C67&gt;$D$37:$R$37)*($C67&lt;=$D$38:$R$38))</f>
        <v>0</v>
      </c>
      <c r="I67" s="4">
        <f>SUMPRODUCT((I$43=$D$35:$R$35)*($C67&gt;$D$37:$R$37)*($C67&lt;=$D$38:$R$38))</f>
        <v>0</v>
      </c>
    </row>
    <row r="68" spans="3:9" x14ac:dyDescent="0.25">
      <c r="C68" s="4">
        <v>25</v>
      </c>
      <c r="D68" s="4">
        <f>SUMPRODUCT((D$43=$D$35:$R$35)*($C68&gt;$D$37:$R$37)*($C68&lt;=$D$38:$R$38))</f>
        <v>0</v>
      </c>
      <c r="E68" s="4">
        <f>SUMPRODUCT((E$43=$D$35:$R$35)*($C68&gt;$D$37:$R$37)*($C68&lt;=$D$38:$R$38))</f>
        <v>0</v>
      </c>
      <c r="F68" s="4">
        <f>SUMPRODUCT((F$43=$D$35:$R$35)*($C68&gt;$D$37:$R$37)*($C68&lt;=$D$38:$R$38))</f>
        <v>0</v>
      </c>
      <c r="G68" s="4">
        <f>SUMPRODUCT((G$43=$D$35:$R$35)*($C68&gt;$D$37:$R$37)*($C68&lt;=$D$38:$R$38))</f>
        <v>1</v>
      </c>
      <c r="H68" s="4">
        <f>SUMPRODUCT((H$43=$D$35:$R$35)*($C68&gt;$D$37:$R$37)*($C68&lt;=$D$38:$R$38))</f>
        <v>0</v>
      </c>
      <c r="I68" s="4">
        <f>SUMPRODUCT((I$43=$D$35:$R$35)*($C68&gt;$D$37:$R$37)*($C68&lt;=$D$38:$R$38))</f>
        <v>0</v>
      </c>
    </row>
    <row r="69" spans="3:9" x14ac:dyDescent="0.25">
      <c r="C69" s="4">
        <v>26</v>
      </c>
      <c r="D69" s="4">
        <f>SUMPRODUCT((D$43=$D$35:$R$35)*($C69&gt;$D$37:$R$37)*($C69&lt;=$D$38:$R$38))</f>
        <v>0</v>
      </c>
      <c r="E69" s="4">
        <f>SUMPRODUCT((E$43=$D$35:$R$35)*($C69&gt;$D$37:$R$37)*($C69&lt;=$D$38:$R$38))</f>
        <v>0</v>
      </c>
      <c r="F69" s="4">
        <f>SUMPRODUCT((F$43=$D$35:$R$35)*($C69&gt;$D$37:$R$37)*($C69&lt;=$D$38:$R$38))</f>
        <v>0</v>
      </c>
      <c r="G69" s="4">
        <f>SUMPRODUCT((G$43=$D$35:$R$35)*($C69&gt;$D$37:$R$37)*($C69&lt;=$D$38:$R$38))</f>
        <v>1</v>
      </c>
      <c r="H69" s="4">
        <f>SUMPRODUCT((H$43=$D$35:$R$35)*($C69&gt;$D$37:$R$37)*($C69&lt;=$D$38:$R$38))</f>
        <v>0</v>
      </c>
      <c r="I69" s="4">
        <f>SUMPRODUCT((I$43=$D$35:$R$35)*($C69&gt;$D$37:$R$37)*($C69&lt;=$D$38:$R$38))</f>
        <v>0</v>
      </c>
    </row>
    <row r="70" spans="3:9" x14ac:dyDescent="0.25">
      <c r="C70" s="4">
        <v>27</v>
      </c>
      <c r="D70" s="4">
        <f>SUMPRODUCT((D$43=$D$35:$R$35)*($C70&gt;$D$37:$R$37)*($C70&lt;=$D$38:$R$38))</f>
        <v>0</v>
      </c>
      <c r="E70" s="4">
        <f>SUMPRODUCT((E$43=$D$35:$R$35)*($C70&gt;$D$37:$R$37)*($C70&lt;=$D$38:$R$38))</f>
        <v>0</v>
      </c>
      <c r="F70" s="4">
        <f>SUMPRODUCT((F$43=$D$35:$R$35)*($C70&gt;$D$37:$R$37)*($C70&lt;=$D$38:$R$38))</f>
        <v>0</v>
      </c>
      <c r="G70" s="4">
        <f>SUMPRODUCT((G$43=$D$35:$R$35)*($C70&gt;$D$37:$R$37)*($C70&lt;=$D$38:$R$38))</f>
        <v>1</v>
      </c>
      <c r="H70" s="4">
        <f>SUMPRODUCT((H$43=$D$35:$R$35)*($C70&gt;$D$37:$R$37)*($C70&lt;=$D$38:$R$38))</f>
        <v>0</v>
      </c>
      <c r="I70" s="4">
        <f>SUMPRODUCT((I$43=$D$35:$R$35)*($C70&gt;$D$37:$R$37)*($C70&lt;=$D$38:$R$38))</f>
        <v>0</v>
      </c>
    </row>
    <row r="71" spans="3:9" x14ac:dyDescent="0.25">
      <c r="C71" s="4">
        <v>28</v>
      </c>
      <c r="D71" s="4">
        <f>SUMPRODUCT((D$43=$D$35:$R$35)*($C71&gt;$D$37:$R$37)*($C71&lt;=$D$38:$R$38))</f>
        <v>0</v>
      </c>
      <c r="E71" s="4">
        <f>SUMPRODUCT((E$43=$D$35:$R$35)*($C71&gt;$D$37:$R$37)*($C71&lt;=$D$38:$R$38))</f>
        <v>0</v>
      </c>
      <c r="F71" s="4">
        <f>SUMPRODUCT((F$43=$D$35:$R$35)*($C71&gt;$D$37:$R$37)*($C71&lt;=$D$38:$R$38))</f>
        <v>0</v>
      </c>
      <c r="G71" s="4">
        <f>SUMPRODUCT((G$43=$D$35:$R$35)*($C71&gt;$D$37:$R$37)*($C71&lt;=$D$38:$R$38))</f>
        <v>1</v>
      </c>
      <c r="H71" s="4">
        <f>SUMPRODUCT((H$43=$D$35:$R$35)*($C71&gt;$D$37:$R$37)*($C71&lt;=$D$38:$R$38))</f>
        <v>0</v>
      </c>
      <c r="I71" s="4">
        <f>SUMPRODUCT((I$43=$D$35:$R$35)*($C71&gt;$D$37:$R$37)*($C71&lt;=$D$38:$R$38))</f>
        <v>0</v>
      </c>
    </row>
    <row r="72" spans="3:9" x14ac:dyDescent="0.25">
      <c r="C72" s="4">
        <v>29</v>
      </c>
      <c r="D72" s="4">
        <f>SUMPRODUCT((D$43=$D$35:$R$35)*($C72&gt;$D$37:$R$37)*($C72&lt;=$D$38:$R$38))</f>
        <v>0</v>
      </c>
      <c r="E72" s="4">
        <f>SUMPRODUCT((E$43=$D$35:$R$35)*($C72&gt;$D$37:$R$37)*($C72&lt;=$D$38:$R$38))</f>
        <v>0</v>
      </c>
      <c r="F72" s="4">
        <f>SUMPRODUCT((F$43=$D$35:$R$35)*($C72&gt;$D$37:$R$37)*($C72&lt;=$D$38:$R$38))</f>
        <v>0</v>
      </c>
      <c r="G72" s="4">
        <f>SUMPRODUCT((G$43=$D$35:$R$35)*($C72&gt;$D$37:$R$37)*($C72&lt;=$D$38:$R$38))</f>
        <v>1</v>
      </c>
      <c r="H72" s="4">
        <f>SUMPRODUCT((H$43=$D$35:$R$35)*($C72&gt;$D$37:$R$37)*($C72&lt;=$D$38:$R$38))</f>
        <v>0</v>
      </c>
      <c r="I72" s="4">
        <f>SUMPRODUCT((I$43=$D$35:$R$35)*($C72&gt;$D$37:$R$37)*($C72&lt;=$D$38:$R$38))</f>
        <v>0</v>
      </c>
    </row>
    <row r="73" spans="3:9" x14ac:dyDescent="0.25">
      <c r="C73" s="4">
        <v>30</v>
      </c>
      <c r="D73" s="4">
        <f>SUMPRODUCT((D$43=$D$35:$R$35)*($C73&gt;$D$37:$R$37)*($C73&lt;=$D$38:$R$38))</f>
        <v>0</v>
      </c>
      <c r="E73" s="4">
        <f>SUMPRODUCT((E$43=$D$35:$R$35)*($C73&gt;$D$37:$R$37)*($C73&lt;=$D$38:$R$38))</f>
        <v>0</v>
      </c>
      <c r="F73" s="4">
        <f>SUMPRODUCT((F$43=$D$35:$R$35)*($C73&gt;$D$37:$R$37)*($C73&lt;=$D$38:$R$38))</f>
        <v>0</v>
      </c>
      <c r="G73" s="4">
        <f>SUMPRODUCT((G$43=$D$35:$R$35)*($C73&gt;$D$37:$R$37)*($C73&lt;=$D$38:$R$38))</f>
        <v>1</v>
      </c>
      <c r="H73" s="4">
        <f>SUMPRODUCT((H$43=$D$35:$R$35)*($C73&gt;$D$37:$R$37)*($C73&lt;=$D$38:$R$38))</f>
        <v>0</v>
      </c>
      <c r="I73" s="4">
        <f>SUMPRODUCT((I$43=$D$35:$R$35)*($C73&gt;$D$37:$R$37)*($C73&lt;=$D$38:$R$38))</f>
        <v>0</v>
      </c>
    </row>
    <row r="74" spans="3:9" x14ac:dyDescent="0.25">
      <c r="C74" s="4">
        <v>31</v>
      </c>
      <c r="D74" s="4">
        <f>SUMPRODUCT((D$43=$D$35:$R$35)*($C74&gt;$D$37:$R$37)*($C74&lt;=$D$38:$R$38))</f>
        <v>0</v>
      </c>
      <c r="E74" s="4">
        <f>SUMPRODUCT((E$43=$D$35:$R$35)*($C74&gt;$D$37:$R$37)*($C74&lt;=$D$38:$R$38))</f>
        <v>0</v>
      </c>
      <c r="F74" s="4">
        <f>SUMPRODUCT((F$43=$D$35:$R$35)*($C74&gt;$D$37:$R$37)*($C74&lt;=$D$38:$R$38))</f>
        <v>0</v>
      </c>
      <c r="G74" s="4">
        <f>SUMPRODUCT((G$43=$D$35:$R$35)*($C74&gt;$D$37:$R$37)*($C74&lt;=$D$38:$R$38))</f>
        <v>1</v>
      </c>
      <c r="H74" s="4">
        <f>SUMPRODUCT((H$43=$D$35:$R$35)*($C74&gt;$D$37:$R$37)*($C74&lt;=$D$38:$R$38))</f>
        <v>0</v>
      </c>
      <c r="I74" s="4">
        <f>SUMPRODUCT((I$43=$D$35:$R$35)*($C74&gt;$D$37:$R$37)*($C74&lt;=$D$38:$R$38))</f>
        <v>0</v>
      </c>
    </row>
    <row r="75" spans="3:9" x14ac:dyDescent="0.25">
      <c r="C75" s="4">
        <v>32</v>
      </c>
      <c r="D75" s="4">
        <f>SUMPRODUCT((D$43=$D$35:$R$35)*($C75&gt;$D$37:$R$37)*($C75&lt;=$D$38:$R$38))</f>
        <v>0</v>
      </c>
      <c r="E75" s="4">
        <f>SUMPRODUCT((E$43=$D$35:$R$35)*($C75&gt;$D$37:$R$37)*($C75&lt;=$D$38:$R$38))</f>
        <v>0</v>
      </c>
      <c r="F75" s="4">
        <f>SUMPRODUCT((F$43=$D$35:$R$35)*($C75&gt;$D$37:$R$37)*($C75&lt;=$D$38:$R$38))</f>
        <v>0</v>
      </c>
      <c r="G75" s="4">
        <f>SUMPRODUCT((G$43=$D$35:$R$35)*($C75&gt;$D$37:$R$37)*($C75&lt;=$D$38:$R$38))</f>
        <v>1</v>
      </c>
      <c r="H75" s="4">
        <f>SUMPRODUCT((H$43=$D$35:$R$35)*($C75&gt;$D$37:$R$37)*($C75&lt;=$D$38:$R$38))</f>
        <v>0</v>
      </c>
      <c r="I75" s="4">
        <f>SUMPRODUCT((I$43=$D$35:$R$35)*($C75&gt;$D$37:$R$37)*($C75&lt;=$D$38:$R$38))</f>
        <v>0</v>
      </c>
    </row>
    <row r="76" spans="3:9" x14ac:dyDescent="0.25">
      <c r="C76" s="4">
        <v>33</v>
      </c>
      <c r="D76" s="4">
        <f>SUMPRODUCT((D$43=$D$35:$R$35)*($C76&gt;$D$37:$R$37)*($C76&lt;=$D$38:$R$38))</f>
        <v>0</v>
      </c>
      <c r="E76" s="4">
        <f>SUMPRODUCT((E$43=$D$35:$R$35)*($C76&gt;$D$37:$R$37)*($C76&lt;=$D$38:$R$38))</f>
        <v>0</v>
      </c>
      <c r="F76" s="4">
        <f>SUMPRODUCT((F$43=$D$35:$R$35)*($C76&gt;$D$37:$R$37)*($C76&lt;=$D$38:$R$38))</f>
        <v>0</v>
      </c>
      <c r="G76" s="4">
        <f>SUMPRODUCT((G$43=$D$35:$R$35)*($C76&gt;$D$37:$R$37)*($C76&lt;=$D$38:$R$38))</f>
        <v>0</v>
      </c>
      <c r="H76" s="4">
        <f>SUMPRODUCT((H$43=$D$35:$R$35)*($C76&gt;$D$37:$R$37)*($C76&lt;=$D$38:$R$38))</f>
        <v>0</v>
      </c>
      <c r="I76" s="4">
        <f>SUMPRODUCT((I$43=$D$35:$R$35)*($C76&gt;$D$37:$R$37)*($C76&lt;=$D$38:$R$38))</f>
        <v>1</v>
      </c>
    </row>
    <row r="77" spans="3:9" x14ac:dyDescent="0.25">
      <c r="C77" s="4">
        <v>34</v>
      </c>
      <c r="D77" s="4">
        <f>SUMPRODUCT((D$43=$D$35:$R$35)*($C77&gt;$D$37:$R$37)*($C77&lt;=$D$38:$R$38))</f>
        <v>0</v>
      </c>
      <c r="E77" s="4">
        <f>SUMPRODUCT((E$43=$D$35:$R$35)*($C77&gt;$D$37:$R$37)*($C77&lt;=$D$38:$R$38))</f>
        <v>0</v>
      </c>
      <c r="F77" s="4">
        <f>SUMPRODUCT((F$43=$D$35:$R$35)*($C77&gt;$D$37:$R$37)*($C77&lt;=$D$38:$R$38))</f>
        <v>0</v>
      </c>
      <c r="G77" s="4">
        <f>SUMPRODUCT((G$43=$D$35:$R$35)*($C77&gt;$D$37:$R$37)*($C77&lt;=$D$38:$R$38))</f>
        <v>0</v>
      </c>
      <c r="H77" s="4">
        <f>SUMPRODUCT((H$43=$D$35:$R$35)*($C77&gt;$D$37:$R$37)*($C77&lt;=$D$38:$R$38))</f>
        <v>0</v>
      </c>
      <c r="I77" s="4">
        <f>SUMPRODUCT((I$43=$D$35:$R$35)*($C77&gt;$D$37:$R$37)*($C77&lt;=$D$38:$R$38))</f>
        <v>1</v>
      </c>
    </row>
    <row r="78" spans="3:9" x14ac:dyDescent="0.25">
      <c r="C78" s="4">
        <v>35</v>
      </c>
      <c r="D78" s="4">
        <f>SUMPRODUCT((D$43=$D$35:$R$35)*($C78&gt;$D$37:$R$37)*($C78&lt;=$D$38:$R$38))</f>
        <v>0</v>
      </c>
      <c r="E78" s="4">
        <f>SUMPRODUCT((E$43=$D$35:$R$35)*($C78&gt;$D$37:$R$37)*($C78&lt;=$D$38:$R$38))</f>
        <v>0</v>
      </c>
      <c r="F78" s="4">
        <f>SUMPRODUCT((F$43=$D$35:$R$35)*($C78&gt;$D$37:$R$37)*($C78&lt;=$D$38:$R$38))</f>
        <v>0</v>
      </c>
      <c r="G78" s="4">
        <f>SUMPRODUCT((G$43=$D$35:$R$35)*($C78&gt;$D$37:$R$37)*($C78&lt;=$D$38:$R$38))</f>
        <v>0</v>
      </c>
      <c r="H78" s="4">
        <f>SUMPRODUCT((H$43=$D$35:$R$35)*($C78&gt;$D$37:$R$37)*($C78&lt;=$D$38:$R$38))</f>
        <v>0</v>
      </c>
      <c r="I78" s="4">
        <f>SUMPRODUCT((I$43=$D$35:$R$35)*($C78&gt;$D$37:$R$37)*($C78&lt;=$D$38:$R$38))</f>
        <v>1</v>
      </c>
    </row>
    <row r="79" spans="3:9" x14ac:dyDescent="0.25">
      <c r="C79" s="4">
        <v>36</v>
      </c>
      <c r="D79" s="4">
        <f>SUMPRODUCT((D$43=$D$35:$R$35)*($C79&gt;$D$37:$R$37)*($C79&lt;=$D$38:$R$38))</f>
        <v>0</v>
      </c>
      <c r="E79" s="4">
        <f>SUMPRODUCT((E$43=$D$35:$R$35)*($C79&gt;$D$37:$R$37)*($C79&lt;=$D$38:$R$38))</f>
        <v>0</v>
      </c>
      <c r="F79" s="4">
        <f>SUMPRODUCT((F$43=$D$35:$R$35)*($C79&gt;$D$37:$R$37)*($C79&lt;=$D$38:$R$38))</f>
        <v>0</v>
      </c>
      <c r="G79" s="4">
        <f>SUMPRODUCT((G$43=$D$35:$R$35)*($C79&gt;$D$37:$R$37)*($C79&lt;=$D$38:$R$38))</f>
        <v>0</v>
      </c>
      <c r="H79" s="4">
        <f>SUMPRODUCT((H$43=$D$35:$R$35)*($C79&gt;$D$37:$R$37)*($C79&lt;=$D$38:$R$38))</f>
        <v>0</v>
      </c>
      <c r="I79" s="4">
        <f>SUMPRODUCT((I$43=$D$35:$R$35)*($C79&gt;$D$37:$R$37)*($C79&lt;=$D$38:$R$38))</f>
        <v>1</v>
      </c>
    </row>
    <row r="80" spans="3:9" x14ac:dyDescent="0.25">
      <c r="C80" s="4">
        <v>37</v>
      </c>
      <c r="D80" s="4">
        <f>SUMPRODUCT((D$43=$D$35:$R$35)*($C80&gt;$D$37:$R$37)*($C80&lt;=$D$38:$R$38))</f>
        <v>0</v>
      </c>
      <c r="E80" s="4">
        <f>SUMPRODUCT((E$43=$D$35:$R$35)*($C80&gt;$D$37:$R$37)*($C80&lt;=$D$38:$R$38))</f>
        <v>0</v>
      </c>
      <c r="F80" s="4">
        <f>SUMPRODUCT((F$43=$D$35:$R$35)*($C80&gt;$D$37:$R$37)*($C80&lt;=$D$38:$R$38))</f>
        <v>0</v>
      </c>
      <c r="G80" s="4">
        <f>SUMPRODUCT((G$43=$D$35:$R$35)*($C80&gt;$D$37:$R$37)*($C80&lt;=$D$38:$R$38))</f>
        <v>0</v>
      </c>
      <c r="H80" s="4">
        <f>SUMPRODUCT((H$43=$D$35:$R$35)*($C80&gt;$D$37:$R$37)*($C80&lt;=$D$38:$R$38))</f>
        <v>0</v>
      </c>
      <c r="I80" s="4">
        <f>SUMPRODUCT((I$43=$D$35:$R$35)*($C80&gt;$D$37:$R$37)*($C80&lt;=$D$38:$R$38))</f>
        <v>1</v>
      </c>
    </row>
    <row r="81" spans="3:9" x14ac:dyDescent="0.25">
      <c r="C81" s="4">
        <v>38</v>
      </c>
      <c r="D81" s="4">
        <f>SUMPRODUCT((D$43=$D$35:$R$35)*($C81&gt;$D$37:$R$37)*($C81&lt;=$D$38:$R$38))</f>
        <v>0</v>
      </c>
      <c r="E81" s="4">
        <f>SUMPRODUCT((E$43=$D$35:$R$35)*($C81&gt;$D$37:$R$37)*($C81&lt;=$D$38:$R$38))</f>
        <v>0</v>
      </c>
      <c r="F81" s="4">
        <f>SUMPRODUCT((F$43=$D$35:$R$35)*($C81&gt;$D$37:$R$37)*($C81&lt;=$D$38:$R$38))</f>
        <v>0</v>
      </c>
      <c r="G81" s="4">
        <f>SUMPRODUCT((G$43=$D$35:$R$35)*($C81&gt;$D$37:$R$37)*($C81&lt;=$D$38:$R$38))</f>
        <v>0</v>
      </c>
      <c r="H81" s="4">
        <f>SUMPRODUCT((H$43=$D$35:$R$35)*($C81&gt;$D$37:$R$37)*($C81&lt;=$D$38:$R$38))</f>
        <v>0</v>
      </c>
      <c r="I81" s="4">
        <f>SUMPRODUCT((I$43=$D$35:$R$35)*($C81&gt;$D$37:$R$37)*($C81&lt;=$D$38:$R$38))</f>
        <v>1</v>
      </c>
    </row>
    <row r="82" spans="3:9" x14ac:dyDescent="0.25">
      <c r="C82" s="4">
        <v>39</v>
      </c>
      <c r="D82" s="4">
        <f>SUMPRODUCT((D$43=$D$35:$R$35)*($C82&gt;$D$37:$R$37)*($C82&lt;=$D$38:$R$38))</f>
        <v>0</v>
      </c>
      <c r="E82" s="4">
        <f>SUMPRODUCT((E$43=$D$35:$R$35)*($C82&gt;$D$37:$R$37)*($C82&lt;=$D$38:$R$38))</f>
        <v>0</v>
      </c>
      <c r="F82" s="4">
        <f>SUMPRODUCT((F$43=$D$35:$R$35)*($C82&gt;$D$37:$R$37)*($C82&lt;=$D$38:$R$38))</f>
        <v>0</v>
      </c>
      <c r="G82" s="4">
        <f>SUMPRODUCT((G$43=$D$35:$R$35)*($C82&gt;$D$37:$R$37)*($C82&lt;=$D$38:$R$38))</f>
        <v>0</v>
      </c>
      <c r="H82" s="4">
        <f>SUMPRODUCT((H$43=$D$35:$R$35)*($C82&gt;$D$37:$R$37)*($C82&lt;=$D$38:$R$38))</f>
        <v>0</v>
      </c>
      <c r="I82" s="4">
        <f>SUMPRODUCT((I$43=$D$35:$R$35)*($C82&gt;$D$37:$R$37)*($C82&lt;=$D$38:$R$38))</f>
        <v>1</v>
      </c>
    </row>
    <row r="83" spans="3:9" x14ac:dyDescent="0.25">
      <c r="C83" s="4">
        <v>40</v>
      </c>
      <c r="D83" s="4">
        <f>SUMPRODUCT((D$43=$D$35:$R$35)*($C83&gt;$D$37:$R$37)*($C83&lt;=$D$38:$R$38))</f>
        <v>0</v>
      </c>
      <c r="E83" s="4">
        <f>SUMPRODUCT((E$43=$D$35:$R$35)*($C83&gt;$D$37:$R$37)*($C83&lt;=$D$38:$R$38))</f>
        <v>0</v>
      </c>
      <c r="F83" s="4">
        <f>SUMPRODUCT((F$43=$D$35:$R$35)*($C83&gt;$D$37:$R$37)*($C83&lt;=$D$38:$R$38))</f>
        <v>0</v>
      </c>
      <c r="G83" s="4">
        <f>SUMPRODUCT((G$43=$D$35:$R$35)*($C83&gt;$D$37:$R$37)*($C83&lt;=$D$38:$R$38))</f>
        <v>0</v>
      </c>
      <c r="H83" s="4">
        <f>SUMPRODUCT((H$43=$D$35:$R$35)*($C83&gt;$D$37:$R$37)*($C83&lt;=$D$38:$R$38))</f>
        <v>0</v>
      </c>
      <c r="I83" s="4">
        <f>SUMPRODUCT((I$43=$D$35:$R$35)*($C83&gt;$D$37:$R$37)*($C83&lt;=$D$38:$R$38))</f>
        <v>1</v>
      </c>
    </row>
    <row r="84" spans="3:9" x14ac:dyDescent="0.25">
      <c r="C84" s="4">
        <v>41</v>
      </c>
      <c r="D84" s="4">
        <f>SUMPRODUCT((D$43=$D$35:$R$35)*($C84&gt;$D$37:$R$37)*($C84&lt;=$D$38:$R$38))</f>
        <v>0</v>
      </c>
      <c r="E84" s="4">
        <f>SUMPRODUCT((E$43=$D$35:$R$35)*($C84&gt;$D$37:$R$37)*($C84&lt;=$D$38:$R$38))</f>
        <v>0</v>
      </c>
      <c r="F84" s="4">
        <f>SUMPRODUCT((F$43=$D$35:$R$35)*($C84&gt;$D$37:$R$37)*($C84&lt;=$D$38:$R$38))</f>
        <v>0</v>
      </c>
      <c r="G84" s="4">
        <f>SUMPRODUCT((G$43=$D$35:$R$35)*($C84&gt;$D$37:$R$37)*($C84&lt;=$D$38:$R$38))</f>
        <v>0</v>
      </c>
      <c r="H84" s="4">
        <f>SUMPRODUCT((H$43=$D$35:$R$35)*($C84&gt;$D$37:$R$37)*($C84&lt;=$D$38:$R$38))</f>
        <v>0</v>
      </c>
      <c r="I84" s="4">
        <f>SUMPRODUCT((I$43=$D$35:$R$35)*($C84&gt;$D$37:$R$37)*($C84&lt;=$D$38:$R$38))</f>
        <v>1</v>
      </c>
    </row>
    <row r="85" spans="3:9" x14ac:dyDescent="0.25">
      <c r="C85" s="4">
        <v>42</v>
      </c>
      <c r="D85" s="4">
        <f>SUMPRODUCT((D$43=$D$35:$R$35)*($C85&gt;$D$37:$R$37)*($C85&lt;=$D$38:$R$38))</f>
        <v>0</v>
      </c>
      <c r="E85" s="4">
        <f>SUMPRODUCT((E$43=$D$35:$R$35)*($C85&gt;$D$37:$R$37)*($C85&lt;=$D$38:$R$38))</f>
        <v>0</v>
      </c>
      <c r="F85" s="4">
        <f>SUMPRODUCT((F$43=$D$35:$R$35)*($C85&gt;$D$37:$R$37)*($C85&lt;=$D$38:$R$38))</f>
        <v>0</v>
      </c>
      <c r="G85" s="4">
        <f>SUMPRODUCT((G$43=$D$35:$R$35)*($C85&gt;$D$37:$R$37)*($C85&lt;=$D$38:$R$38))</f>
        <v>0</v>
      </c>
      <c r="H85" s="4">
        <f>SUMPRODUCT((H$43=$D$35:$R$35)*($C85&gt;$D$37:$R$37)*($C85&lt;=$D$38:$R$38))</f>
        <v>0</v>
      </c>
      <c r="I85" s="4">
        <f>SUMPRODUCT((I$43=$D$35:$R$35)*($C85&gt;$D$37:$R$37)*($C85&lt;=$D$38:$R$38))</f>
        <v>1</v>
      </c>
    </row>
    <row r="86" spans="3:9" x14ac:dyDescent="0.25">
      <c r="C86" s="4">
        <v>43</v>
      </c>
      <c r="D86" s="4">
        <f>SUMPRODUCT((D$43=$D$35:$R$35)*($C86&gt;$D$37:$R$37)*($C86&lt;=$D$38:$R$38))</f>
        <v>0</v>
      </c>
      <c r="E86" s="4">
        <f>SUMPRODUCT((E$43=$D$35:$R$35)*($C86&gt;$D$37:$R$37)*($C86&lt;=$D$38:$R$38))</f>
        <v>0</v>
      </c>
      <c r="F86" s="4">
        <f>SUMPRODUCT((F$43=$D$35:$R$35)*($C86&gt;$D$37:$R$37)*($C86&lt;=$D$38:$R$38))</f>
        <v>0</v>
      </c>
      <c r="G86" s="4">
        <f>SUMPRODUCT((G$43=$D$35:$R$35)*($C86&gt;$D$37:$R$37)*($C86&lt;=$D$38:$R$38))</f>
        <v>0</v>
      </c>
      <c r="H86" s="4">
        <f>SUMPRODUCT((H$43=$D$35:$R$35)*($C86&gt;$D$37:$R$37)*($C86&lt;=$D$38:$R$38))</f>
        <v>0</v>
      </c>
      <c r="I86" s="4">
        <f>SUMPRODUCT((I$43=$D$35:$R$35)*($C86&gt;$D$37:$R$37)*($C86&lt;=$D$38:$R$38))</f>
        <v>1</v>
      </c>
    </row>
    <row r="87" spans="3:9" x14ac:dyDescent="0.25">
      <c r="C87" s="4">
        <v>44</v>
      </c>
      <c r="D87" s="4">
        <f>SUMPRODUCT((D$43=$D$35:$R$35)*($C87&gt;$D$37:$R$37)*($C87&lt;=$D$38:$R$38))</f>
        <v>0</v>
      </c>
      <c r="E87" s="4">
        <f>SUMPRODUCT((E$43=$D$35:$R$35)*($C87&gt;$D$37:$R$37)*($C87&lt;=$D$38:$R$38))</f>
        <v>0</v>
      </c>
      <c r="F87" s="4">
        <f>SUMPRODUCT((F$43=$D$35:$R$35)*($C87&gt;$D$37:$R$37)*($C87&lt;=$D$38:$R$38))</f>
        <v>0</v>
      </c>
      <c r="G87" s="4">
        <f>SUMPRODUCT((G$43=$D$35:$R$35)*($C87&gt;$D$37:$R$37)*($C87&lt;=$D$38:$R$38))</f>
        <v>0</v>
      </c>
      <c r="H87" s="4">
        <f>SUMPRODUCT((H$43=$D$35:$R$35)*($C87&gt;$D$37:$R$37)*($C87&lt;=$D$38:$R$38))</f>
        <v>0</v>
      </c>
      <c r="I87" s="4">
        <f>SUMPRODUCT((I$43=$D$35:$R$35)*($C87&gt;$D$37:$R$37)*($C87&lt;=$D$38:$R$38))</f>
        <v>1</v>
      </c>
    </row>
    <row r="88" spans="3:9" x14ac:dyDescent="0.25">
      <c r="C88" s="4">
        <v>45</v>
      </c>
      <c r="D88" s="4">
        <f>SUMPRODUCT((D$43=$D$35:$R$35)*($C88&gt;$D$37:$R$37)*($C88&lt;=$D$38:$R$38))</f>
        <v>0</v>
      </c>
      <c r="E88" s="4">
        <f>SUMPRODUCT((E$43=$D$35:$R$35)*($C88&gt;$D$37:$R$37)*($C88&lt;=$D$38:$R$38))</f>
        <v>0</v>
      </c>
      <c r="F88" s="4">
        <f>SUMPRODUCT((F$43=$D$35:$R$35)*($C88&gt;$D$37:$R$37)*($C88&lt;=$D$38:$R$38))</f>
        <v>0</v>
      </c>
      <c r="G88" s="4">
        <f>SUMPRODUCT((G$43=$D$35:$R$35)*($C88&gt;$D$37:$R$37)*($C88&lt;=$D$38:$R$38))</f>
        <v>0</v>
      </c>
      <c r="H88" s="4">
        <f>SUMPRODUCT((H$43=$D$35:$R$35)*($C88&gt;$D$37:$R$37)*($C88&lt;=$D$38:$R$38))</f>
        <v>0</v>
      </c>
      <c r="I88" s="4">
        <f>SUMPRODUCT((I$43=$D$35:$R$35)*($C88&gt;$D$37:$R$37)*($C88&lt;=$D$38:$R$38))</f>
        <v>1</v>
      </c>
    </row>
    <row r="89" spans="3:9" x14ac:dyDescent="0.25">
      <c r="C89" s="4">
        <v>46</v>
      </c>
      <c r="D89" s="4">
        <f>SUMPRODUCT((D$43=$D$35:$R$35)*($C89&gt;$D$37:$R$37)*($C89&lt;=$D$38:$R$38))</f>
        <v>0</v>
      </c>
      <c r="E89" s="4">
        <f>SUMPRODUCT((E$43=$D$35:$R$35)*($C89&gt;$D$37:$R$37)*($C89&lt;=$D$38:$R$38))</f>
        <v>0</v>
      </c>
      <c r="F89" s="4">
        <f>SUMPRODUCT((F$43=$D$35:$R$35)*($C89&gt;$D$37:$R$37)*($C89&lt;=$D$38:$R$38))</f>
        <v>0</v>
      </c>
      <c r="G89" s="4">
        <f>SUMPRODUCT((G$43=$D$35:$R$35)*($C89&gt;$D$37:$R$37)*($C89&lt;=$D$38:$R$38))</f>
        <v>1</v>
      </c>
      <c r="H89" s="4">
        <f>SUMPRODUCT((H$43=$D$35:$R$35)*($C89&gt;$D$37:$R$37)*($C89&lt;=$D$38:$R$38))</f>
        <v>0</v>
      </c>
      <c r="I89" s="4">
        <f>SUMPRODUCT((I$43=$D$35:$R$35)*($C89&gt;$D$37:$R$37)*($C89&lt;=$D$38:$R$38))</f>
        <v>0</v>
      </c>
    </row>
    <row r="90" spans="3:9" x14ac:dyDescent="0.25">
      <c r="C90" s="4">
        <v>47</v>
      </c>
      <c r="D90" s="4">
        <f>SUMPRODUCT((D$43=$D$35:$R$35)*($C90&gt;$D$37:$R$37)*($C90&lt;=$D$38:$R$38))</f>
        <v>0</v>
      </c>
      <c r="E90" s="4">
        <f>SUMPRODUCT((E$43=$D$35:$R$35)*($C90&gt;$D$37:$R$37)*($C90&lt;=$D$38:$R$38))</f>
        <v>0</v>
      </c>
      <c r="F90" s="4">
        <f>SUMPRODUCT((F$43=$D$35:$R$35)*($C90&gt;$D$37:$R$37)*($C90&lt;=$D$38:$R$38))</f>
        <v>0</v>
      </c>
      <c r="G90" s="4">
        <f>SUMPRODUCT((G$43=$D$35:$R$35)*($C90&gt;$D$37:$R$37)*($C90&lt;=$D$38:$R$38))</f>
        <v>1</v>
      </c>
      <c r="H90" s="4">
        <f>SUMPRODUCT((H$43=$D$35:$R$35)*($C90&gt;$D$37:$R$37)*($C90&lt;=$D$38:$R$38))</f>
        <v>0</v>
      </c>
      <c r="I90" s="4">
        <f>SUMPRODUCT((I$43=$D$35:$R$35)*($C90&gt;$D$37:$R$37)*($C90&lt;=$D$38:$R$38))</f>
        <v>0</v>
      </c>
    </row>
    <row r="91" spans="3:9" x14ac:dyDescent="0.25">
      <c r="C91" s="4">
        <v>48</v>
      </c>
      <c r="D91" s="4">
        <f>SUMPRODUCT((D$43=$D$35:$R$35)*($C91&gt;$D$37:$R$37)*($C91&lt;=$D$38:$R$38))</f>
        <v>0</v>
      </c>
      <c r="E91" s="4">
        <f>SUMPRODUCT((E$43=$D$35:$R$35)*($C91&gt;$D$37:$R$37)*($C91&lt;=$D$38:$R$38))</f>
        <v>0</v>
      </c>
      <c r="F91" s="4">
        <f>SUMPRODUCT((F$43=$D$35:$R$35)*($C91&gt;$D$37:$R$37)*($C91&lt;=$D$38:$R$38))</f>
        <v>0</v>
      </c>
      <c r="G91" s="4">
        <f>SUMPRODUCT((G$43=$D$35:$R$35)*($C91&gt;$D$37:$R$37)*($C91&lt;=$D$38:$R$38))</f>
        <v>1</v>
      </c>
      <c r="H91" s="4">
        <f>SUMPRODUCT((H$43=$D$35:$R$35)*($C91&gt;$D$37:$R$37)*($C91&lt;=$D$38:$R$38))</f>
        <v>0</v>
      </c>
      <c r="I91" s="4">
        <f>SUMPRODUCT((I$43=$D$35:$R$35)*($C91&gt;$D$37:$R$37)*($C91&lt;=$D$38:$R$38))</f>
        <v>0</v>
      </c>
    </row>
    <row r="92" spans="3:9" x14ac:dyDescent="0.25">
      <c r="C92" s="4">
        <v>49</v>
      </c>
      <c r="D92" s="4">
        <f>SUMPRODUCT((D$43=$D$35:$R$35)*($C92&gt;$D$37:$R$37)*($C92&lt;=$D$38:$R$38))</f>
        <v>0</v>
      </c>
      <c r="E92" s="4">
        <f>SUMPRODUCT((E$43=$D$35:$R$35)*($C92&gt;$D$37:$R$37)*($C92&lt;=$D$38:$R$38))</f>
        <v>0</v>
      </c>
      <c r="F92" s="4">
        <f>SUMPRODUCT((F$43=$D$35:$R$35)*($C92&gt;$D$37:$R$37)*($C92&lt;=$D$38:$R$38))</f>
        <v>0</v>
      </c>
      <c r="G92" s="4">
        <f>SUMPRODUCT((G$43=$D$35:$R$35)*($C92&gt;$D$37:$R$37)*($C92&lt;=$D$38:$R$38))</f>
        <v>1</v>
      </c>
      <c r="H92" s="4">
        <f>SUMPRODUCT((H$43=$D$35:$R$35)*($C92&gt;$D$37:$R$37)*($C92&lt;=$D$38:$R$38))</f>
        <v>0</v>
      </c>
      <c r="I92" s="4">
        <f>SUMPRODUCT((I$43=$D$35:$R$35)*($C92&gt;$D$37:$R$37)*($C92&lt;=$D$38:$R$38))</f>
        <v>0</v>
      </c>
    </row>
    <row r="93" spans="3:9" x14ac:dyDescent="0.25">
      <c r="C93" s="4">
        <v>50</v>
      </c>
      <c r="D93" s="4">
        <f>SUMPRODUCT((D$43=$D$35:$R$35)*($C93&gt;$D$37:$R$37)*($C93&lt;=$D$38:$R$38))</f>
        <v>0</v>
      </c>
      <c r="E93" s="4">
        <f>SUMPRODUCT((E$43=$D$35:$R$35)*($C93&gt;$D$37:$R$37)*($C93&lt;=$D$38:$R$38))</f>
        <v>0</v>
      </c>
      <c r="F93" s="4">
        <f>SUMPRODUCT((F$43=$D$35:$R$35)*($C93&gt;$D$37:$R$37)*($C93&lt;=$D$38:$R$38))</f>
        <v>0</v>
      </c>
      <c r="G93" s="4">
        <f>SUMPRODUCT((G$43=$D$35:$R$35)*($C93&gt;$D$37:$R$37)*($C93&lt;=$D$38:$R$38))</f>
        <v>1</v>
      </c>
      <c r="H93" s="4">
        <f>SUMPRODUCT((H$43=$D$35:$R$35)*($C93&gt;$D$37:$R$37)*($C93&lt;=$D$38:$R$38))</f>
        <v>0</v>
      </c>
      <c r="I93" s="4">
        <f>SUMPRODUCT((I$43=$D$35:$R$35)*($C93&gt;$D$37:$R$37)*($C93&lt;=$D$38:$R$38))</f>
        <v>0</v>
      </c>
    </row>
    <row r="94" spans="3:9" x14ac:dyDescent="0.25">
      <c r="C94" s="4">
        <v>51</v>
      </c>
      <c r="D94" s="4">
        <f>SUMPRODUCT((D$43=$D$35:$R$35)*($C94&gt;$D$37:$R$37)*($C94&lt;=$D$38:$R$38))</f>
        <v>0</v>
      </c>
      <c r="E94" s="4">
        <f>SUMPRODUCT((E$43=$D$35:$R$35)*($C94&gt;$D$37:$R$37)*($C94&lt;=$D$38:$R$38))</f>
        <v>0</v>
      </c>
      <c r="F94" s="4">
        <f>SUMPRODUCT((F$43=$D$35:$R$35)*($C94&gt;$D$37:$R$37)*($C94&lt;=$D$38:$R$38))</f>
        <v>1</v>
      </c>
      <c r="G94" s="4">
        <f>SUMPRODUCT((G$43=$D$35:$R$35)*($C94&gt;$D$37:$R$37)*($C94&lt;=$D$38:$R$38))</f>
        <v>0</v>
      </c>
      <c r="H94" s="4">
        <f>SUMPRODUCT((H$43=$D$35:$R$35)*($C94&gt;$D$37:$R$37)*($C94&lt;=$D$38:$R$38))</f>
        <v>0</v>
      </c>
      <c r="I94" s="4">
        <f>SUMPRODUCT((I$43=$D$35:$R$35)*($C94&gt;$D$37:$R$37)*($C94&lt;=$D$38:$R$38))</f>
        <v>0</v>
      </c>
    </row>
    <row r="95" spans="3:9" x14ac:dyDescent="0.25">
      <c r="C95" s="4">
        <v>52</v>
      </c>
      <c r="D95" s="4">
        <f>SUMPRODUCT((D$43=$D$35:$R$35)*($C95&gt;$D$37:$R$37)*($C95&lt;=$D$38:$R$38))</f>
        <v>0</v>
      </c>
      <c r="E95" s="4">
        <f>SUMPRODUCT((E$43=$D$35:$R$35)*($C95&gt;$D$37:$R$37)*($C95&lt;=$D$38:$R$38))</f>
        <v>0</v>
      </c>
      <c r="F95" s="4">
        <f>SUMPRODUCT((F$43=$D$35:$R$35)*($C95&gt;$D$37:$R$37)*($C95&lt;=$D$38:$R$38))</f>
        <v>1</v>
      </c>
      <c r="G95" s="4">
        <f>SUMPRODUCT((G$43=$D$35:$R$35)*($C95&gt;$D$37:$R$37)*($C95&lt;=$D$38:$R$38))</f>
        <v>0</v>
      </c>
      <c r="H95" s="4">
        <f>SUMPRODUCT((H$43=$D$35:$R$35)*($C95&gt;$D$37:$R$37)*($C95&lt;=$D$38:$R$38))</f>
        <v>0</v>
      </c>
      <c r="I95" s="4">
        <f>SUMPRODUCT((I$43=$D$35:$R$35)*($C95&gt;$D$37:$R$37)*($C95&lt;=$D$38:$R$38))</f>
        <v>0</v>
      </c>
    </row>
    <row r="96" spans="3:9" x14ac:dyDescent="0.25">
      <c r="C96" s="4">
        <v>53</v>
      </c>
      <c r="D96" s="4">
        <f>SUMPRODUCT((D$43=$D$35:$R$35)*($C96&gt;$D$37:$R$37)*($C96&lt;=$D$38:$R$38))</f>
        <v>0</v>
      </c>
      <c r="E96" s="4">
        <f>SUMPRODUCT((E$43=$D$35:$R$35)*($C96&gt;$D$37:$R$37)*($C96&lt;=$D$38:$R$38))</f>
        <v>0</v>
      </c>
      <c r="F96" s="4">
        <f>SUMPRODUCT((F$43=$D$35:$R$35)*($C96&gt;$D$37:$R$37)*($C96&lt;=$D$38:$R$38))</f>
        <v>1</v>
      </c>
      <c r="G96" s="4">
        <f>SUMPRODUCT((G$43=$D$35:$R$35)*($C96&gt;$D$37:$R$37)*($C96&lt;=$D$38:$R$38))</f>
        <v>0</v>
      </c>
      <c r="H96" s="4">
        <f>SUMPRODUCT((H$43=$D$35:$R$35)*($C96&gt;$D$37:$R$37)*($C96&lt;=$D$38:$R$38))</f>
        <v>0</v>
      </c>
      <c r="I96" s="4">
        <f>SUMPRODUCT((I$43=$D$35:$R$35)*($C96&gt;$D$37:$R$37)*($C96&lt;=$D$38:$R$38))</f>
        <v>0</v>
      </c>
    </row>
    <row r="97" spans="3:9" x14ac:dyDescent="0.25">
      <c r="C97" s="4">
        <v>54</v>
      </c>
      <c r="D97" s="4">
        <f>SUMPRODUCT((D$43=$D$35:$R$35)*($C97&gt;$D$37:$R$37)*($C97&lt;=$D$38:$R$38))</f>
        <v>1</v>
      </c>
      <c r="E97" s="4">
        <f>SUMPRODUCT((E$43=$D$35:$R$35)*($C97&gt;$D$37:$R$37)*($C97&lt;=$D$38:$R$38))</f>
        <v>0</v>
      </c>
      <c r="F97" s="4">
        <f>SUMPRODUCT((F$43=$D$35:$R$35)*($C97&gt;$D$37:$R$37)*($C97&lt;=$D$38:$R$38))</f>
        <v>0</v>
      </c>
      <c r="G97" s="4">
        <f>SUMPRODUCT((G$43=$D$35:$R$35)*($C97&gt;$D$37:$R$37)*($C97&lt;=$D$38:$R$38))</f>
        <v>0</v>
      </c>
      <c r="H97" s="4">
        <f>SUMPRODUCT((H$43=$D$35:$R$35)*($C97&gt;$D$37:$R$37)*($C97&lt;=$D$38:$R$38))</f>
        <v>0</v>
      </c>
      <c r="I97" s="4">
        <f>SUMPRODUCT((I$43=$D$35:$R$35)*($C97&gt;$D$37:$R$37)*($C97&lt;=$D$38:$R$38))</f>
        <v>0</v>
      </c>
    </row>
    <row r="98" spans="3:9" x14ac:dyDescent="0.25">
      <c r="C98" s="4">
        <v>55</v>
      </c>
      <c r="D98" s="4">
        <f>SUMPRODUCT((D$43=$D$35:$R$35)*($C98&gt;$D$37:$R$37)*($C98&lt;=$D$38:$R$38))</f>
        <v>1</v>
      </c>
      <c r="E98" s="4">
        <f>SUMPRODUCT((E$43=$D$35:$R$35)*($C98&gt;$D$37:$R$37)*($C98&lt;=$D$38:$R$38))</f>
        <v>0</v>
      </c>
      <c r="F98" s="4">
        <f>SUMPRODUCT((F$43=$D$35:$R$35)*($C98&gt;$D$37:$R$37)*($C98&lt;=$D$38:$R$38))</f>
        <v>0</v>
      </c>
      <c r="G98" s="4">
        <f>SUMPRODUCT((G$43=$D$35:$R$35)*($C98&gt;$D$37:$R$37)*($C98&lt;=$D$38:$R$38))</f>
        <v>0</v>
      </c>
      <c r="H98" s="4">
        <f>SUMPRODUCT((H$43=$D$35:$R$35)*($C98&gt;$D$37:$R$37)*($C98&lt;=$D$38:$R$38))</f>
        <v>0</v>
      </c>
      <c r="I98" s="4">
        <f>SUMPRODUCT((I$43=$D$35:$R$35)*($C98&gt;$D$37:$R$37)*($C98&lt;=$D$38:$R$38))</f>
        <v>0</v>
      </c>
    </row>
    <row r="99" spans="3:9" x14ac:dyDescent="0.25">
      <c r="C99" s="4">
        <v>56</v>
      </c>
      <c r="D99" s="4">
        <f>SUMPRODUCT((D$43=$D$35:$R$35)*($C99&gt;$D$37:$R$37)*($C99&lt;=$D$38:$R$38))</f>
        <v>1</v>
      </c>
      <c r="E99" s="4">
        <f>SUMPRODUCT((E$43=$D$35:$R$35)*($C99&gt;$D$37:$R$37)*($C99&lt;=$D$38:$R$38))</f>
        <v>0</v>
      </c>
      <c r="F99" s="4">
        <f>SUMPRODUCT((F$43=$D$35:$R$35)*($C99&gt;$D$37:$R$37)*($C99&lt;=$D$38:$R$38))</f>
        <v>0</v>
      </c>
      <c r="G99" s="4">
        <f>SUMPRODUCT((G$43=$D$35:$R$35)*($C99&gt;$D$37:$R$37)*($C99&lt;=$D$38:$R$38))</f>
        <v>0</v>
      </c>
      <c r="H99" s="4">
        <f>SUMPRODUCT((H$43=$D$35:$R$35)*($C99&gt;$D$37:$R$37)*($C99&lt;=$D$38:$R$38))</f>
        <v>0</v>
      </c>
      <c r="I99" s="4">
        <f>SUMPRODUCT((I$43=$D$35:$R$35)*($C99&gt;$D$37:$R$37)*($C99&lt;=$D$38:$R$38))</f>
        <v>0</v>
      </c>
    </row>
    <row r="100" spans="3:9" x14ac:dyDescent="0.25">
      <c r="C100" s="4">
        <v>57</v>
      </c>
      <c r="D100" s="4">
        <f>SUMPRODUCT((D$43=$D$35:$R$35)*($C100&gt;$D$37:$R$37)*($C100&lt;=$D$38:$R$38))</f>
        <v>1</v>
      </c>
      <c r="E100" s="4">
        <f>SUMPRODUCT((E$43=$D$35:$R$35)*($C100&gt;$D$37:$R$37)*($C100&lt;=$D$38:$R$38))</f>
        <v>0</v>
      </c>
      <c r="F100" s="4">
        <f>SUMPRODUCT((F$43=$D$35:$R$35)*($C100&gt;$D$37:$R$37)*($C100&lt;=$D$38:$R$38))</f>
        <v>0</v>
      </c>
      <c r="G100" s="4">
        <f>SUMPRODUCT((G$43=$D$35:$R$35)*($C100&gt;$D$37:$R$37)*($C100&lt;=$D$38:$R$38))</f>
        <v>0</v>
      </c>
      <c r="H100" s="4">
        <f>SUMPRODUCT((H$43=$D$35:$R$35)*($C100&gt;$D$37:$R$37)*($C100&lt;=$D$38:$R$38))</f>
        <v>0</v>
      </c>
      <c r="I100" s="4">
        <f>SUMPRODUCT((I$43=$D$35:$R$35)*($C100&gt;$D$37:$R$37)*($C100&lt;=$D$38:$R$38))</f>
        <v>0</v>
      </c>
    </row>
    <row r="101" spans="3:9" x14ac:dyDescent="0.25">
      <c r="C101" s="4">
        <v>58</v>
      </c>
      <c r="D101" s="4">
        <f>SUMPRODUCT((D$43=$D$35:$R$35)*($C101&gt;$D$37:$R$37)*($C101&lt;=$D$38:$R$38))</f>
        <v>1</v>
      </c>
      <c r="E101" s="4">
        <f>SUMPRODUCT((E$43=$D$35:$R$35)*($C101&gt;$D$37:$R$37)*($C101&lt;=$D$38:$R$38))</f>
        <v>0</v>
      </c>
      <c r="F101" s="4">
        <f>SUMPRODUCT((F$43=$D$35:$R$35)*($C101&gt;$D$37:$R$37)*($C101&lt;=$D$38:$R$38))</f>
        <v>0</v>
      </c>
      <c r="G101" s="4">
        <f>SUMPRODUCT((G$43=$D$35:$R$35)*($C101&gt;$D$37:$R$37)*($C101&lt;=$D$38:$R$38))</f>
        <v>0</v>
      </c>
      <c r="H101" s="4">
        <f>SUMPRODUCT((H$43=$D$35:$R$35)*($C101&gt;$D$37:$R$37)*($C101&lt;=$D$38:$R$38))</f>
        <v>0</v>
      </c>
      <c r="I101" s="4">
        <f>SUMPRODUCT((I$43=$D$35:$R$35)*($C101&gt;$D$37:$R$37)*($C101&lt;=$D$38:$R$38))</f>
        <v>0</v>
      </c>
    </row>
    <row r="102" spans="3:9" x14ac:dyDescent="0.25">
      <c r="C102" s="4">
        <v>59</v>
      </c>
      <c r="D102" s="4">
        <f>SUMPRODUCT((D$43=$D$35:$R$35)*($C102&gt;$D$37:$R$37)*($C102&lt;=$D$38:$R$38))</f>
        <v>1</v>
      </c>
      <c r="E102" s="4">
        <f>SUMPRODUCT((E$43=$D$35:$R$35)*($C102&gt;$D$37:$R$37)*($C102&lt;=$D$38:$R$38))</f>
        <v>0</v>
      </c>
      <c r="F102" s="4">
        <f>SUMPRODUCT((F$43=$D$35:$R$35)*($C102&gt;$D$37:$R$37)*($C102&lt;=$D$38:$R$38))</f>
        <v>0</v>
      </c>
      <c r="G102" s="4">
        <f>SUMPRODUCT((G$43=$D$35:$R$35)*($C102&gt;$D$37:$R$37)*($C102&lt;=$D$38:$R$38))</f>
        <v>0</v>
      </c>
      <c r="H102" s="4">
        <f>SUMPRODUCT((H$43=$D$35:$R$35)*($C102&gt;$D$37:$R$37)*($C102&lt;=$D$38:$R$38))</f>
        <v>0</v>
      </c>
      <c r="I102" s="4">
        <f>SUMPRODUCT((I$43=$D$35:$R$35)*($C102&gt;$D$37:$R$37)*($C102&lt;=$D$38:$R$38))</f>
        <v>0</v>
      </c>
    </row>
    <row r="103" spans="3:9" x14ac:dyDescent="0.25">
      <c r="C103" s="4">
        <v>60</v>
      </c>
      <c r="D103" s="4">
        <f>SUMPRODUCT((D$43=$D$35:$R$35)*($C103&gt;$D$37:$R$37)*($C103&lt;=$D$38:$R$38))</f>
        <v>1</v>
      </c>
      <c r="E103" s="4">
        <f>SUMPRODUCT((E$43=$D$35:$R$35)*($C103&gt;$D$37:$R$37)*($C103&lt;=$D$38:$R$38))</f>
        <v>0</v>
      </c>
      <c r="F103" s="4">
        <f>SUMPRODUCT((F$43=$D$35:$R$35)*($C103&gt;$D$37:$R$37)*($C103&lt;=$D$38:$R$38))</f>
        <v>0</v>
      </c>
      <c r="G103" s="4">
        <f>SUMPRODUCT((G$43=$D$35:$R$35)*($C103&gt;$D$37:$R$37)*($C103&lt;=$D$38:$R$38))</f>
        <v>0</v>
      </c>
      <c r="H103" s="4">
        <f>SUMPRODUCT((H$43=$D$35:$R$35)*($C103&gt;$D$37:$R$37)*($C103&lt;=$D$38:$R$38))</f>
        <v>0</v>
      </c>
      <c r="I103" s="4">
        <f>SUMPRODUCT((I$43=$D$35:$R$35)*($C103&gt;$D$37:$R$37)*($C103&lt;=$D$38:$R$38))</f>
        <v>0</v>
      </c>
    </row>
    <row r="104" spans="3:9" x14ac:dyDescent="0.25">
      <c r="C104" s="4">
        <v>61</v>
      </c>
      <c r="D104" s="4">
        <f>SUMPRODUCT((D$43=$D$35:$R$35)*($C104&gt;$D$37:$R$37)*($C104&lt;=$D$38:$R$38))</f>
        <v>1</v>
      </c>
      <c r="E104" s="4">
        <f>SUMPRODUCT((E$43=$D$35:$R$35)*($C104&gt;$D$37:$R$37)*($C104&lt;=$D$38:$R$38))</f>
        <v>0</v>
      </c>
      <c r="F104" s="4">
        <f>SUMPRODUCT((F$43=$D$35:$R$35)*($C104&gt;$D$37:$R$37)*($C104&lt;=$D$38:$R$38))</f>
        <v>0</v>
      </c>
      <c r="G104" s="4">
        <f>SUMPRODUCT((G$43=$D$35:$R$35)*($C104&gt;$D$37:$R$37)*($C104&lt;=$D$38:$R$38))</f>
        <v>0</v>
      </c>
      <c r="H104" s="4">
        <f>SUMPRODUCT((H$43=$D$35:$R$35)*($C104&gt;$D$37:$R$37)*($C104&lt;=$D$38:$R$38))</f>
        <v>0</v>
      </c>
      <c r="I104" s="4">
        <f>SUMPRODUCT((I$43=$D$35:$R$35)*($C104&gt;$D$37:$R$37)*($C104&lt;=$D$38:$R$38))</f>
        <v>0</v>
      </c>
    </row>
    <row r="105" spans="3:9" x14ac:dyDescent="0.25">
      <c r="C105" s="4">
        <v>62</v>
      </c>
      <c r="D105" s="4">
        <f>SUMPRODUCT((D$43=$D$35:$R$35)*($C105&gt;$D$37:$R$37)*($C105&lt;=$D$38:$R$38))</f>
        <v>1</v>
      </c>
      <c r="E105" s="4">
        <f>SUMPRODUCT((E$43=$D$35:$R$35)*($C105&gt;$D$37:$R$37)*($C105&lt;=$D$38:$R$38))</f>
        <v>0</v>
      </c>
      <c r="F105" s="4">
        <f>SUMPRODUCT((F$43=$D$35:$R$35)*($C105&gt;$D$37:$R$37)*($C105&lt;=$D$38:$R$38))</f>
        <v>0</v>
      </c>
      <c r="G105" s="4">
        <f>SUMPRODUCT((G$43=$D$35:$R$35)*($C105&gt;$D$37:$R$37)*($C105&lt;=$D$38:$R$38))</f>
        <v>0</v>
      </c>
      <c r="H105" s="4">
        <f>SUMPRODUCT((H$43=$D$35:$R$35)*($C105&gt;$D$37:$R$37)*($C105&lt;=$D$38:$R$38))</f>
        <v>0</v>
      </c>
      <c r="I105" s="4">
        <f>SUMPRODUCT((I$43=$D$35:$R$35)*($C105&gt;$D$37:$R$37)*($C105&lt;=$D$38:$R$38))</f>
        <v>0</v>
      </c>
    </row>
    <row r="106" spans="3:9" x14ac:dyDescent="0.25">
      <c r="C106" s="4">
        <v>63</v>
      </c>
      <c r="D106" s="4">
        <f>SUMPRODUCT((D$43=$D$35:$R$35)*($C106&gt;$D$37:$R$37)*($C106&lt;=$D$38:$R$38))</f>
        <v>1</v>
      </c>
      <c r="E106" s="4">
        <f>SUMPRODUCT((E$43=$D$35:$R$35)*($C106&gt;$D$37:$R$37)*($C106&lt;=$D$38:$R$38))</f>
        <v>0</v>
      </c>
      <c r="F106" s="4">
        <f>SUMPRODUCT((F$43=$D$35:$R$35)*($C106&gt;$D$37:$R$37)*($C106&lt;=$D$38:$R$38))</f>
        <v>0</v>
      </c>
      <c r="G106" s="4">
        <f>SUMPRODUCT((G$43=$D$35:$R$35)*($C106&gt;$D$37:$R$37)*($C106&lt;=$D$38:$R$38))</f>
        <v>0</v>
      </c>
      <c r="H106" s="4">
        <f>SUMPRODUCT((H$43=$D$35:$R$35)*($C106&gt;$D$37:$R$37)*($C106&lt;=$D$38:$R$38))</f>
        <v>0</v>
      </c>
      <c r="I106" s="4">
        <f>SUMPRODUCT((I$43=$D$35:$R$35)*($C106&gt;$D$37:$R$37)*($C106&lt;=$D$38:$R$38))</f>
        <v>0</v>
      </c>
    </row>
    <row r="107" spans="3:9" x14ac:dyDescent="0.25">
      <c r="C107" s="4">
        <v>64</v>
      </c>
      <c r="D107" s="4">
        <f>SUMPRODUCT((D$43=$D$35:$R$35)*($C107&gt;$D$37:$R$37)*($C107&lt;=$D$38:$R$38))</f>
        <v>1</v>
      </c>
      <c r="E107" s="4">
        <f>SUMPRODUCT((E$43=$D$35:$R$35)*($C107&gt;$D$37:$R$37)*($C107&lt;=$D$38:$R$38))</f>
        <v>0</v>
      </c>
      <c r="F107" s="4">
        <f>SUMPRODUCT((F$43=$D$35:$R$35)*($C107&gt;$D$37:$R$37)*($C107&lt;=$D$38:$R$38))</f>
        <v>0</v>
      </c>
      <c r="G107" s="4">
        <f>SUMPRODUCT((G$43=$D$35:$R$35)*($C107&gt;$D$37:$R$37)*($C107&lt;=$D$38:$R$38))</f>
        <v>0</v>
      </c>
      <c r="H107" s="4">
        <f>SUMPRODUCT((H$43=$D$35:$R$35)*($C107&gt;$D$37:$R$37)*($C107&lt;=$D$38:$R$38))</f>
        <v>0</v>
      </c>
      <c r="I107" s="4">
        <f>SUMPRODUCT((I$43=$D$35:$R$35)*($C107&gt;$D$37:$R$37)*($C107&lt;=$D$38:$R$38))</f>
        <v>0</v>
      </c>
    </row>
    <row r="108" spans="3:9" x14ac:dyDescent="0.25">
      <c r="C108" s="4">
        <v>65</v>
      </c>
      <c r="D108" s="4">
        <f>SUMPRODUCT((D$43=$D$35:$R$35)*($C108&gt;$D$37:$R$37)*($C108&lt;=$D$38:$R$38))</f>
        <v>1</v>
      </c>
      <c r="E108" s="4">
        <f>SUMPRODUCT((E$43=$D$35:$R$35)*($C108&gt;$D$37:$R$37)*($C108&lt;=$D$38:$R$38))</f>
        <v>0</v>
      </c>
      <c r="F108" s="4">
        <f>SUMPRODUCT((F$43=$D$35:$R$35)*($C108&gt;$D$37:$R$37)*($C108&lt;=$D$38:$R$38))</f>
        <v>0</v>
      </c>
      <c r="G108" s="4">
        <f>SUMPRODUCT((G$43=$D$35:$R$35)*($C108&gt;$D$37:$R$37)*($C108&lt;=$D$38:$R$38))</f>
        <v>0</v>
      </c>
      <c r="H108" s="4">
        <f>SUMPRODUCT((H$43=$D$35:$R$35)*($C108&gt;$D$37:$R$37)*($C108&lt;=$D$38:$R$38))</f>
        <v>0</v>
      </c>
      <c r="I108" s="4">
        <f>SUMPRODUCT((I$43=$D$35:$R$35)*($C108&gt;$D$37:$R$37)*($C108&lt;=$D$38:$R$38))</f>
        <v>0</v>
      </c>
    </row>
    <row r="109" spans="3:9" x14ac:dyDescent="0.25">
      <c r="C109" s="4">
        <v>66</v>
      </c>
      <c r="D109" s="4">
        <f>SUMPRODUCT((D$43=$D$35:$R$35)*($C109&gt;$D$37:$R$37)*($C109&lt;=$D$38:$R$38))</f>
        <v>1</v>
      </c>
      <c r="E109" s="4">
        <f>SUMPRODUCT((E$43=$D$35:$R$35)*($C109&gt;$D$37:$R$37)*($C109&lt;=$D$38:$R$38))</f>
        <v>0</v>
      </c>
      <c r="F109" s="4">
        <f>SUMPRODUCT((F$43=$D$35:$R$35)*($C109&gt;$D$37:$R$37)*($C109&lt;=$D$38:$R$38))</f>
        <v>0</v>
      </c>
      <c r="G109" s="4">
        <f>SUMPRODUCT((G$43=$D$35:$R$35)*($C109&gt;$D$37:$R$37)*($C109&lt;=$D$38:$R$38))</f>
        <v>0</v>
      </c>
      <c r="H109" s="4">
        <f>SUMPRODUCT((H$43=$D$35:$R$35)*($C109&gt;$D$37:$R$37)*($C109&lt;=$D$38:$R$38))</f>
        <v>0</v>
      </c>
      <c r="I109" s="4">
        <f>SUMPRODUCT((I$43=$D$35:$R$35)*($C109&gt;$D$37:$R$37)*($C109&lt;=$D$38:$R$38))</f>
        <v>0</v>
      </c>
    </row>
    <row r="110" spans="3:9" x14ac:dyDescent="0.25">
      <c r="C110" s="4">
        <v>67</v>
      </c>
      <c r="D110" s="4">
        <f>SUMPRODUCT((D$43=$D$35:$R$35)*($C110&gt;$D$37:$R$37)*($C110&lt;=$D$38:$R$38))</f>
        <v>1</v>
      </c>
      <c r="E110" s="4">
        <f>SUMPRODUCT((E$43=$D$35:$R$35)*($C110&gt;$D$37:$R$37)*($C110&lt;=$D$38:$R$38))</f>
        <v>0</v>
      </c>
      <c r="F110" s="4">
        <f>SUMPRODUCT((F$43=$D$35:$R$35)*($C110&gt;$D$37:$R$37)*($C110&lt;=$D$38:$R$38))</f>
        <v>0</v>
      </c>
      <c r="G110" s="4">
        <f>SUMPRODUCT((G$43=$D$35:$R$35)*($C110&gt;$D$37:$R$37)*($C110&lt;=$D$38:$R$38))</f>
        <v>0</v>
      </c>
      <c r="H110" s="4">
        <f>SUMPRODUCT((H$43=$D$35:$R$35)*($C110&gt;$D$37:$R$37)*($C110&lt;=$D$38:$R$38))</f>
        <v>0</v>
      </c>
      <c r="I110" s="4">
        <f>SUMPRODUCT((I$43=$D$35:$R$35)*($C110&gt;$D$37:$R$37)*($C110&lt;=$D$38:$R$38))</f>
        <v>0</v>
      </c>
    </row>
    <row r="111" spans="3:9" x14ac:dyDescent="0.25">
      <c r="C111" s="4">
        <v>68</v>
      </c>
      <c r="D111" s="4">
        <f>SUMPRODUCT((D$43=$D$35:$R$35)*($C111&gt;$D$37:$R$37)*($C111&lt;=$D$38:$R$38))</f>
        <v>1</v>
      </c>
      <c r="E111" s="4">
        <f>SUMPRODUCT((E$43=$D$35:$R$35)*($C111&gt;$D$37:$R$37)*($C111&lt;=$D$38:$R$38))</f>
        <v>0</v>
      </c>
      <c r="F111" s="4">
        <f>SUMPRODUCT((F$43=$D$35:$R$35)*($C111&gt;$D$37:$R$37)*($C111&lt;=$D$38:$R$38))</f>
        <v>0</v>
      </c>
      <c r="G111" s="4">
        <f>SUMPRODUCT((G$43=$D$35:$R$35)*($C111&gt;$D$37:$R$37)*($C111&lt;=$D$38:$R$38))</f>
        <v>0</v>
      </c>
      <c r="H111" s="4">
        <f>SUMPRODUCT((H$43=$D$35:$R$35)*($C111&gt;$D$37:$R$37)*($C111&lt;=$D$38:$R$38))</f>
        <v>0</v>
      </c>
      <c r="I111" s="4">
        <f>SUMPRODUCT((I$43=$D$35:$R$35)*($C111&gt;$D$37:$R$37)*($C111&lt;=$D$38:$R$38))</f>
        <v>0</v>
      </c>
    </row>
    <row r="112" spans="3:9" x14ac:dyDescent="0.25">
      <c r="C112" s="4">
        <v>69</v>
      </c>
      <c r="D112" s="4">
        <f>SUMPRODUCT((D$43=$D$35:$R$35)*($C112&gt;$D$37:$R$37)*($C112&lt;=$D$38:$R$38))</f>
        <v>0</v>
      </c>
      <c r="E112" s="4">
        <f>SUMPRODUCT((E$43=$D$35:$R$35)*($C112&gt;$D$37:$R$37)*($C112&lt;=$D$38:$R$38))</f>
        <v>0</v>
      </c>
      <c r="F112" s="4">
        <f>SUMPRODUCT((F$43=$D$35:$R$35)*($C112&gt;$D$37:$R$37)*($C112&lt;=$D$38:$R$38))</f>
        <v>1</v>
      </c>
      <c r="G112" s="4">
        <f>SUMPRODUCT((G$43=$D$35:$R$35)*($C112&gt;$D$37:$R$37)*($C112&lt;=$D$38:$R$38))</f>
        <v>0</v>
      </c>
      <c r="H112" s="4">
        <f>SUMPRODUCT((H$43=$D$35:$R$35)*($C112&gt;$D$37:$R$37)*($C112&lt;=$D$38:$R$38))</f>
        <v>0</v>
      </c>
      <c r="I112" s="4">
        <f>SUMPRODUCT((I$43=$D$35:$R$35)*($C112&gt;$D$37:$R$37)*($C112&lt;=$D$38:$R$38))</f>
        <v>0</v>
      </c>
    </row>
    <row r="113" spans="3:9" x14ac:dyDescent="0.25">
      <c r="C113" s="4">
        <v>70</v>
      </c>
      <c r="D113" s="4">
        <f>SUMPRODUCT((D$43=$D$35:$R$35)*($C113&gt;$D$37:$R$37)*($C113&lt;=$D$38:$R$38))</f>
        <v>0</v>
      </c>
      <c r="E113" s="4">
        <f>SUMPRODUCT((E$43=$D$35:$R$35)*($C113&gt;$D$37:$R$37)*($C113&lt;=$D$38:$R$38))</f>
        <v>0</v>
      </c>
      <c r="F113" s="4">
        <f>SUMPRODUCT((F$43=$D$35:$R$35)*($C113&gt;$D$37:$R$37)*($C113&lt;=$D$38:$R$38))</f>
        <v>1</v>
      </c>
      <c r="G113" s="4">
        <f>SUMPRODUCT((G$43=$D$35:$R$35)*($C113&gt;$D$37:$R$37)*($C113&lt;=$D$38:$R$38))</f>
        <v>0</v>
      </c>
      <c r="H113" s="4">
        <f>SUMPRODUCT((H$43=$D$35:$R$35)*($C113&gt;$D$37:$R$37)*($C113&lt;=$D$38:$R$38))</f>
        <v>0</v>
      </c>
      <c r="I113" s="4">
        <f>SUMPRODUCT((I$43=$D$35:$R$35)*($C113&gt;$D$37:$R$37)*($C113&lt;=$D$38:$R$38))</f>
        <v>0</v>
      </c>
    </row>
    <row r="114" spans="3:9" x14ac:dyDescent="0.25">
      <c r="C114" s="4">
        <v>71</v>
      </c>
      <c r="D114" s="4">
        <f>SUMPRODUCT((D$43=$D$35:$R$35)*($C114&gt;$D$37:$R$37)*($C114&lt;=$D$38:$R$38))</f>
        <v>0</v>
      </c>
      <c r="E114" s="4">
        <f>SUMPRODUCT((E$43=$D$35:$R$35)*($C114&gt;$D$37:$R$37)*($C114&lt;=$D$38:$R$38))</f>
        <v>0</v>
      </c>
      <c r="F114" s="4">
        <f>SUMPRODUCT((F$43=$D$35:$R$35)*($C114&gt;$D$37:$R$37)*($C114&lt;=$D$38:$R$38))</f>
        <v>1</v>
      </c>
      <c r="G114" s="4">
        <f>SUMPRODUCT((G$43=$D$35:$R$35)*($C114&gt;$D$37:$R$37)*($C114&lt;=$D$38:$R$38))</f>
        <v>0</v>
      </c>
      <c r="H114" s="4">
        <f>SUMPRODUCT((H$43=$D$35:$R$35)*($C114&gt;$D$37:$R$37)*($C114&lt;=$D$38:$R$38))</f>
        <v>0</v>
      </c>
      <c r="I114" s="4">
        <f>SUMPRODUCT((I$43=$D$35:$R$35)*($C114&gt;$D$37:$R$37)*($C114&lt;=$D$38:$R$38))</f>
        <v>0</v>
      </c>
    </row>
    <row r="115" spans="3:9" x14ac:dyDescent="0.25">
      <c r="C115" s="4">
        <v>72</v>
      </c>
      <c r="D115" s="4">
        <f>SUMPRODUCT((D$43=$D$35:$R$35)*($C115&gt;$D$37:$R$37)*($C115&lt;=$D$38:$R$38))</f>
        <v>0</v>
      </c>
      <c r="E115" s="4">
        <f>SUMPRODUCT((E$43=$D$35:$R$35)*($C115&gt;$D$37:$R$37)*($C115&lt;=$D$38:$R$38))</f>
        <v>0</v>
      </c>
      <c r="F115" s="4">
        <f>SUMPRODUCT((F$43=$D$35:$R$35)*($C115&gt;$D$37:$R$37)*($C115&lt;=$D$38:$R$38))</f>
        <v>0</v>
      </c>
      <c r="G115" s="4">
        <f>SUMPRODUCT((G$43=$D$35:$R$35)*($C115&gt;$D$37:$R$37)*($C115&lt;=$D$38:$R$38))</f>
        <v>1</v>
      </c>
      <c r="H115" s="4">
        <f>SUMPRODUCT((H$43=$D$35:$R$35)*($C115&gt;$D$37:$R$37)*($C115&lt;=$D$38:$R$38))</f>
        <v>0</v>
      </c>
      <c r="I115" s="4">
        <f>SUMPRODUCT((I$43=$D$35:$R$35)*($C115&gt;$D$37:$R$37)*($C115&lt;=$D$38:$R$38))</f>
        <v>0</v>
      </c>
    </row>
    <row r="116" spans="3:9" x14ac:dyDescent="0.25">
      <c r="C116" s="4">
        <v>73</v>
      </c>
      <c r="D116" s="4">
        <f>SUMPRODUCT((D$43=$D$35:$R$35)*($C116&gt;$D$37:$R$37)*($C116&lt;=$D$38:$R$38))</f>
        <v>0</v>
      </c>
      <c r="E116" s="4">
        <f>SUMPRODUCT((E$43=$D$35:$R$35)*($C116&gt;$D$37:$R$37)*($C116&lt;=$D$38:$R$38))</f>
        <v>0</v>
      </c>
      <c r="F116" s="4">
        <f>SUMPRODUCT((F$43=$D$35:$R$35)*($C116&gt;$D$37:$R$37)*($C116&lt;=$D$38:$R$38))</f>
        <v>0</v>
      </c>
      <c r="G116" s="4">
        <f>SUMPRODUCT((G$43=$D$35:$R$35)*($C116&gt;$D$37:$R$37)*($C116&lt;=$D$38:$R$38))</f>
        <v>1</v>
      </c>
      <c r="H116" s="4">
        <f>SUMPRODUCT((H$43=$D$35:$R$35)*($C116&gt;$D$37:$R$37)*($C116&lt;=$D$38:$R$38))</f>
        <v>0</v>
      </c>
      <c r="I116" s="4">
        <f>SUMPRODUCT((I$43=$D$35:$R$35)*($C116&gt;$D$37:$R$37)*($C116&lt;=$D$38:$R$38))</f>
        <v>0</v>
      </c>
    </row>
    <row r="117" spans="3:9" x14ac:dyDescent="0.25">
      <c r="C117" s="4">
        <v>74</v>
      </c>
      <c r="D117" s="4">
        <f>SUMPRODUCT((D$43=$D$35:$R$35)*($C117&gt;$D$37:$R$37)*($C117&lt;=$D$38:$R$38))</f>
        <v>0</v>
      </c>
      <c r="E117" s="4">
        <f>SUMPRODUCT((E$43=$D$35:$R$35)*($C117&gt;$D$37:$R$37)*($C117&lt;=$D$38:$R$38))</f>
        <v>0</v>
      </c>
      <c r="F117" s="4">
        <f>SUMPRODUCT((F$43=$D$35:$R$35)*($C117&gt;$D$37:$R$37)*($C117&lt;=$D$38:$R$38))</f>
        <v>0</v>
      </c>
      <c r="G117" s="4">
        <f>SUMPRODUCT((G$43=$D$35:$R$35)*($C117&gt;$D$37:$R$37)*($C117&lt;=$D$38:$R$38))</f>
        <v>1</v>
      </c>
      <c r="H117" s="4">
        <f>SUMPRODUCT((H$43=$D$35:$R$35)*($C117&gt;$D$37:$R$37)*($C117&lt;=$D$38:$R$38))</f>
        <v>0</v>
      </c>
      <c r="I117" s="4">
        <f>SUMPRODUCT((I$43=$D$35:$R$35)*($C117&gt;$D$37:$R$37)*($C117&lt;=$D$38:$R$38))</f>
        <v>0</v>
      </c>
    </row>
    <row r="118" spans="3:9" x14ac:dyDescent="0.25">
      <c r="C118" s="4">
        <v>75</v>
      </c>
      <c r="D118" s="4">
        <f>SUMPRODUCT((D$43=$D$35:$R$35)*($C118&gt;$D$37:$R$37)*($C118&lt;=$D$38:$R$38))</f>
        <v>0</v>
      </c>
      <c r="E118" s="4">
        <f>SUMPRODUCT((E$43=$D$35:$R$35)*($C118&gt;$D$37:$R$37)*($C118&lt;=$D$38:$R$38))</f>
        <v>0</v>
      </c>
      <c r="F118" s="4">
        <f>SUMPRODUCT((F$43=$D$35:$R$35)*($C118&gt;$D$37:$R$37)*($C118&lt;=$D$38:$R$38))</f>
        <v>0</v>
      </c>
      <c r="G118" s="4">
        <f>SUMPRODUCT((G$43=$D$35:$R$35)*($C118&gt;$D$37:$R$37)*($C118&lt;=$D$38:$R$38))</f>
        <v>0</v>
      </c>
      <c r="H118" s="4">
        <f>SUMPRODUCT((H$43=$D$35:$R$35)*($C118&gt;$D$37:$R$37)*($C118&lt;=$D$38:$R$38))</f>
        <v>1</v>
      </c>
      <c r="I118" s="4">
        <f>SUMPRODUCT((I$43=$D$35:$R$35)*($C118&gt;$D$37:$R$37)*($C118&lt;=$D$38:$R$38))</f>
        <v>0</v>
      </c>
    </row>
    <row r="119" spans="3:9" x14ac:dyDescent="0.25">
      <c r="C119" s="4">
        <v>76</v>
      </c>
      <c r="D119" s="4">
        <f>SUMPRODUCT((D$43=$D$35:$R$35)*($C119&gt;$D$37:$R$37)*($C119&lt;=$D$38:$R$38))</f>
        <v>0</v>
      </c>
      <c r="E119" s="4">
        <f>SUMPRODUCT((E$43=$D$35:$R$35)*($C119&gt;$D$37:$R$37)*($C119&lt;=$D$38:$R$38))</f>
        <v>0</v>
      </c>
      <c r="F119" s="4">
        <f>SUMPRODUCT((F$43=$D$35:$R$35)*($C119&gt;$D$37:$R$37)*($C119&lt;=$D$38:$R$38))</f>
        <v>0</v>
      </c>
      <c r="G119" s="4">
        <f>SUMPRODUCT((G$43=$D$35:$R$35)*($C119&gt;$D$37:$R$37)*($C119&lt;=$D$38:$R$38))</f>
        <v>0</v>
      </c>
      <c r="H119" s="4">
        <f>SUMPRODUCT((H$43=$D$35:$R$35)*($C119&gt;$D$37:$R$37)*($C119&lt;=$D$38:$R$38))</f>
        <v>1</v>
      </c>
      <c r="I119" s="4">
        <f>SUMPRODUCT((I$43=$D$35:$R$35)*($C119&gt;$D$37:$R$37)*($C119&lt;=$D$38:$R$38))</f>
        <v>0</v>
      </c>
    </row>
    <row r="120" spans="3:9" x14ac:dyDescent="0.25">
      <c r="C120" s="4">
        <v>77</v>
      </c>
      <c r="D120" s="4">
        <f>SUMPRODUCT((D$43=$D$35:$R$35)*($C120&gt;$D$37:$R$37)*($C120&lt;=$D$38:$R$38))</f>
        <v>0</v>
      </c>
      <c r="E120" s="4">
        <f>SUMPRODUCT((E$43=$D$35:$R$35)*($C120&gt;$D$37:$R$37)*($C120&lt;=$D$38:$R$38))</f>
        <v>0</v>
      </c>
      <c r="F120" s="4">
        <f>SUMPRODUCT((F$43=$D$35:$R$35)*($C120&gt;$D$37:$R$37)*($C120&lt;=$D$38:$R$38))</f>
        <v>0</v>
      </c>
      <c r="G120" s="4">
        <f>SUMPRODUCT((G$43=$D$35:$R$35)*($C120&gt;$D$37:$R$37)*($C120&lt;=$D$38:$R$38))</f>
        <v>0</v>
      </c>
      <c r="H120" s="4">
        <f>SUMPRODUCT((H$43=$D$35:$R$35)*($C120&gt;$D$37:$R$37)*($C120&lt;=$D$38:$R$38))</f>
        <v>1</v>
      </c>
      <c r="I120" s="4">
        <f>SUMPRODUCT((I$43=$D$35:$R$35)*($C120&gt;$D$37:$R$37)*($C120&lt;=$D$38:$R$38))</f>
        <v>0</v>
      </c>
    </row>
    <row r="121" spans="3:9" x14ac:dyDescent="0.25">
      <c r="C121" s="4">
        <v>78</v>
      </c>
      <c r="D121" s="4">
        <f>SUMPRODUCT((D$43=$D$35:$R$35)*($C121&gt;$D$37:$R$37)*($C121&lt;=$D$38:$R$38))</f>
        <v>0</v>
      </c>
      <c r="E121" s="4">
        <f>SUMPRODUCT((E$43=$D$35:$R$35)*($C121&gt;$D$37:$R$37)*($C121&lt;=$D$38:$R$38))</f>
        <v>0</v>
      </c>
      <c r="F121" s="4">
        <f>SUMPRODUCT((F$43=$D$35:$R$35)*($C121&gt;$D$37:$R$37)*($C121&lt;=$D$38:$R$38))</f>
        <v>0</v>
      </c>
      <c r="G121" s="4">
        <f>SUMPRODUCT((G$43=$D$35:$R$35)*($C121&gt;$D$37:$R$37)*($C121&lt;=$D$38:$R$38))</f>
        <v>0</v>
      </c>
      <c r="H121" s="4">
        <f>SUMPRODUCT((H$43=$D$35:$R$35)*($C121&gt;$D$37:$R$37)*($C121&lt;=$D$38:$R$38))</f>
        <v>1</v>
      </c>
      <c r="I121" s="4">
        <f>SUMPRODUCT((I$43=$D$35:$R$35)*($C121&gt;$D$37:$R$37)*($C121&lt;=$D$38:$R$38))</f>
        <v>0</v>
      </c>
    </row>
    <row r="122" spans="3:9" x14ac:dyDescent="0.25">
      <c r="C122" s="4">
        <v>79</v>
      </c>
      <c r="D122" s="4">
        <f>SUMPRODUCT((D$43=$D$35:$R$35)*($C122&gt;$D$37:$R$37)*($C122&lt;=$D$38:$R$38))</f>
        <v>0</v>
      </c>
      <c r="E122" s="4">
        <f>SUMPRODUCT((E$43=$D$35:$R$35)*($C122&gt;$D$37:$R$37)*($C122&lt;=$D$38:$R$38))</f>
        <v>0</v>
      </c>
      <c r="F122" s="4">
        <f>SUMPRODUCT((F$43=$D$35:$R$35)*($C122&gt;$D$37:$R$37)*($C122&lt;=$D$38:$R$38))</f>
        <v>0</v>
      </c>
      <c r="G122" s="4">
        <f>SUMPRODUCT((G$43=$D$35:$R$35)*($C122&gt;$D$37:$R$37)*($C122&lt;=$D$38:$R$38))</f>
        <v>0</v>
      </c>
      <c r="H122" s="4">
        <f>SUMPRODUCT((H$43=$D$35:$R$35)*($C122&gt;$D$37:$R$37)*($C122&lt;=$D$38:$R$38))</f>
        <v>1</v>
      </c>
      <c r="I122" s="4">
        <f>SUMPRODUCT((I$43=$D$35:$R$35)*($C122&gt;$D$37:$R$37)*($C122&lt;=$D$38:$R$38))</f>
        <v>0</v>
      </c>
    </row>
    <row r="123" spans="3:9" x14ac:dyDescent="0.25">
      <c r="C123" s="4">
        <v>80</v>
      </c>
      <c r="D123" s="4">
        <f>SUMPRODUCT((D$43=$D$35:$R$35)*($C123&gt;$D$37:$R$37)*($C123&lt;=$D$38:$R$38))</f>
        <v>0</v>
      </c>
      <c r="E123" s="4">
        <f>SUMPRODUCT((E$43=$D$35:$R$35)*($C123&gt;$D$37:$R$37)*($C123&lt;=$D$38:$R$38))</f>
        <v>0</v>
      </c>
      <c r="F123" s="4">
        <f>SUMPRODUCT((F$43=$D$35:$R$35)*($C123&gt;$D$37:$R$37)*($C123&lt;=$D$38:$R$38))</f>
        <v>0</v>
      </c>
      <c r="G123" s="4">
        <f>SUMPRODUCT((G$43=$D$35:$R$35)*($C123&gt;$D$37:$R$37)*($C123&lt;=$D$38:$R$38))</f>
        <v>0</v>
      </c>
      <c r="H123" s="4">
        <f>SUMPRODUCT((H$43=$D$35:$R$35)*($C123&gt;$D$37:$R$37)*($C123&lt;=$D$38:$R$38))</f>
        <v>1</v>
      </c>
      <c r="I123" s="4">
        <f>SUMPRODUCT((I$43=$D$35:$R$35)*($C123&gt;$D$37:$R$37)*($C123&lt;=$D$38:$R$38))</f>
        <v>0</v>
      </c>
    </row>
    <row r="124" spans="3:9" x14ac:dyDescent="0.25">
      <c r="C124" s="4">
        <v>81</v>
      </c>
      <c r="D124" s="4">
        <f>SUMPRODUCT((D$43=$D$35:$R$35)*($C124&gt;$D$37:$R$37)*($C124&lt;=$D$38:$R$38))</f>
        <v>0</v>
      </c>
      <c r="E124" s="4">
        <f>SUMPRODUCT((E$43=$D$35:$R$35)*($C124&gt;$D$37:$R$37)*($C124&lt;=$D$38:$R$38))</f>
        <v>0</v>
      </c>
      <c r="F124" s="4">
        <f>SUMPRODUCT((F$43=$D$35:$R$35)*($C124&gt;$D$37:$R$37)*($C124&lt;=$D$38:$R$38))</f>
        <v>0</v>
      </c>
      <c r="G124" s="4">
        <f>SUMPRODUCT((G$43=$D$35:$R$35)*($C124&gt;$D$37:$R$37)*($C124&lt;=$D$38:$R$38))</f>
        <v>0</v>
      </c>
      <c r="H124" s="4">
        <f>SUMPRODUCT((H$43=$D$35:$R$35)*($C124&gt;$D$37:$R$37)*($C124&lt;=$D$38:$R$38))</f>
        <v>1</v>
      </c>
      <c r="I124" s="4">
        <f>SUMPRODUCT((I$43=$D$35:$R$35)*($C124&gt;$D$37:$R$37)*($C124&lt;=$D$38:$R$38))</f>
        <v>0</v>
      </c>
    </row>
    <row r="125" spans="3:9" x14ac:dyDescent="0.25">
      <c r="C125" s="4">
        <v>82</v>
      </c>
      <c r="D125" s="4">
        <f>SUMPRODUCT((D$43=$D$35:$R$35)*($C125&gt;$D$37:$R$37)*($C125&lt;=$D$38:$R$38))</f>
        <v>0</v>
      </c>
      <c r="E125" s="4">
        <f>SUMPRODUCT((E$43=$D$35:$R$35)*($C125&gt;$D$37:$R$37)*($C125&lt;=$D$38:$R$38))</f>
        <v>0</v>
      </c>
      <c r="F125" s="4">
        <f>SUMPRODUCT((F$43=$D$35:$R$35)*($C125&gt;$D$37:$R$37)*($C125&lt;=$D$38:$R$38))</f>
        <v>0</v>
      </c>
      <c r="G125" s="4">
        <f>SUMPRODUCT((G$43=$D$35:$R$35)*($C125&gt;$D$37:$R$37)*($C125&lt;=$D$38:$R$38))</f>
        <v>1</v>
      </c>
      <c r="H125" s="4">
        <f>SUMPRODUCT((H$43=$D$35:$R$35)*($C125&gt;$D$37:$R$37)*($C125&lt;=$D$38:$R$38))</f>
        <v>0</v>
      </c>
      <c r="I125" s="4">
        <f>SUMPRODUCT((I$43=$D$35:$R$35)*($C125&gt;$D$37:$R$37)*($C125&lt;=$D$38:$R$38))</f>
        <v>0</v>
      </c>
    </row>
    <row r="126" spans="3:9" x14ac:dyDescent="0.25">
      <c r="C126" s="4">
        <v>83</v>
      </c>
      <c r="D126" s="4">
        <f>SUMPRODUCT((D$43=$D$35:$R$35)*($C126&gt;$D$37:$R$37)*($C126&lt;=$D$38:$R$38))</f>
        <v>0</v>
      </c>
      <c r="E126" s="4">
        <f>SUMPRODUCT((E$43=$D$35:$R$35)*($C126&gt;$D$37:$R$37)*($C126&lt;=$D$38:$R$38))</f>
        <v>0</v>
      </c>
      <c r="F126" s="4">
        <f>SUMPRODUCT((F$43=$D$35:$R$35)*($C126&gt;$D$37:$R$37)*($C126&lt;=$D$38:$R$38))</f>
        <v>0</v>
      </c>
      <c r="G126" s="4">
        <f>SUMPRODUCT((G$43=$D$35:$R$35)*($C126&gt;$D$37:$R$37)*($C126&lt;=$D$38:$R$38))</f>
        <v>1</v>
      </c>
      <c r="H126" s="4">
        <f>SUMPRODUCT((H$43=$D$35:$R$35)*($C126&gt;$D$37:$R$37)*($C126&lt;=$D$38:$R$38))</f>
        <v>0</v>
      </c>
      <c r="I126" s="4">
        <f>SUMPRODUCT((I$43=$D$35:$R$35)*($C126&gt;$D$37:$R$37)*($C126&lt;=$D$38:$R$38))</f>
        <v>0</v>
      </c>
    </row>
    <row r="127" spans="3:9" x14ac:dyDescent="0.25">
      <c r="C127" s="4">
        <v>84</v>
      </c>
      <c r="D127" s="4">
        <f>SUMPRODUCT((D$43=$D$35:$R$35)*($C127&gt;$D$37:$R$37)*($C127&lt;=$D$38:$R$38))</f>
        <v>0</v>
      </c>
      <c r="E127" s="4">
        <f>SUMPRODUCT((E$43=$D$35:$R$35)*($C127&gt;$D$37:$R$37)*($C127&lt;=$D$38:$R$38))</f>
        <v>0</v>
      </c>
      <c r="F127" s="4">
        <f>SUMPRODUCT((F$43=$D$35:$R$35)*($C127&gt;$D$37:$R$37)*($C127&lt;=$D$38:$R$38))</f>
        <v>0</v>
      </c>
      <c r="G127" s="4">
        <f>SUMPRODUCT((G$43=$D$35:$R$35)*($C127&gt;$D$37:$R$37)*($C127&lt;=$D$38:$R$38))</f>
        <v>1</v>
      </c>
      <c r="H127" s="4">
        <f>SUMPRODUCT((H$43=$D$35:$R$35)*($C127&gt;$D$37:$R$37)*($C127&lt;=$D$38:$R$38))</f>
        <v>0</v>
      </c>
      <c r="I127" s="4">
        <f>SUMPRODUCT((I$43=$D$35:$R$35)*($C127&gt;$D$37:$R$37)*($C127&lt;=$D$38:$R$38))</f>
        <v>0</v>
      </c>
    </row>
    <row r="128" spans="3:9" x14ac:dyDescent="0.25">
      <c r="C128" s="4">
        <v>85</v>
      </c>
      <c r="D128" s="4">
        <f>SUMPRODUCT((D$43=$D$35:$R$35)*($C128&gt;$D$37:$R$37)*($C128&lt;=$D$38:$R$38))</f>
        <v>0</v>
      </c>
      <c r="E128" s="4">
        <f>SUMPRODUCT((E$43=$D$35:$R$35)*($C128&gt;$D$37:$R$37)*($C128&lt;=$D$38:$R$38))</f>
        <v>0</v>
      </c>
      <c r="F128" s="4">
        <f>SUMPRODUCT((F$43=$D$35:$R$35)*($C128&gt;$D$37:$R$37)*($C128&lt;=$D$38:$R$38))</f>
        <v>0</v>
      </c>
      <c r="G128" s="4">
        <f>SUMPRODUCT((G$43=$D$35:$R$35)*($C128&gt;$D$37:$R$37)*($C128&lt;=$D$38:$R$38))</f>
        <v>1</v>
      </c>
      <c r="H128" s="4">
        <f>SUMPRODUCT((H$43=$D$35:$R$35)*($C128&gt;$D$37:$R$37)*($C128&lt;=$D$38:$R$38))</f>
        <v>0</v>
      </c>
      <c r="I128" s="4">
        <f>SUMPRODUCT((I$43=$D$35:$R$35)*($C128&gt;$D$37:$R$37)*($C128&lt;=$D$38:$R$38))</f>
        <v>0</v>
      </c>
    </row>
    <row r="129" spans="3:9" x14ac:dyDescent="0.25">
      <c r="C129" s="4">
        <v>86</v>
      </c>
      <c r="D129" s="4">
        <f>SUMPRODUCT((D$43=$D$35:$R$35)*($C129&gt;$D$37:$R$37)*($C129&lt;=$D$38:$R$38))</f>
        <v>0</v>
      </c>
      <c r="E129" s="4">
        <f>SUMPRODUCT((E$43=$D$35:$R$35)*($C129&gt;$D$37:$R$37)*($C129&lt;=$D$38:$R$38))</f>
        <v>0</v>
      </c>
      <c r="F129" s="4">
        <f>SUMPRODUCT((F$43=$D$35:$R$35)*($C129&gt;$D$37:$R$37)*($C129&lt;=$D$38:$R$38))</f>
        <v>0</v>
      </c>
      <c r="G129" s="4">
        <f>SUMPRODUCT((G$43=$D$35:$R$35)*($C129&gt;$D$37:$R$37)*($C129&lt;=$D$38:$R$38))</f>
        <v>1</v>
      </c>
      <c r="H129" s="4">
        <f>SUMPRODUCT((H$43=$D$35:$R$35)*($C129&gt;$D$37:$R$37)*($C129&lt;=$D$38:$R$38))</f>
        <v>0</v>
      </c>
      <c r="I129" s="4">
        <f>SUMPRODUCT((I$43=$D$35:$R$35)*($C129&gt;$D$37:$R$37)*($C129&lt;=$D$38:$R$38))</f>
        <v>0</v>
      </c>
    </row>
    <row r="130" spans="3:9" x14ac:dyDescent="0.25">
      <c r="C130" s="4">
        <v>87</v>
      </c>
      <c r="D130" s="4">
        <f>SUMPRODUCT((D$43=$D$35:$R$35)*($C130&gt;$D$37:$R$37)*($C130&lt;=$D$38:$R$38))</f>
        <v>0</v>
      </c>
      <c r="E130" s="4">
        <f>SUMPRODUCT((E$43=$D$35:$R$35)*($C130&gt;$D$37:$R$37)*($C130&lt;=$D$38:$R$38))</f>
        <v>0</v>
      </c>
      <c r="F130" s="4">
        <f>SUMPRODUCT((F$43=$D$35:$R$35)*($C130&gt;$D$37:$R$37)*($C130&lt;=$D$38:$R$38))</f>
        <v>0</v>
      </c>
      <c r="G130" s="4">
        <f>SUMPRODUCT((G$43=$D$35:$R$35)*($C130&gt;$D$37:$R$37)*($C130&lt;=$D$38:$R$38))</f>
        <v>1</v>
      </c>
      <c r="H130" s="4">
        <f>SUMPRODUCT((H$43=$D$35:$R$35)*($C130&gt;$D$37:$R$37)*($C130&lt;=$D$38:$R$38))</f>
        <v>0</v>
      </c>
      <c r="I130" s="4">
        <f>SUMPRODUCT((I$43=$D$35:$R$35)*($C130&gt;$D$37:$R$37)*($C130&lt;=$D$38:$R$38))</f>
        <v>0</v>
      </c>
    </row>
    <row r="131" spans="3:9" x14ac:dyDescent="0.25">
      <c r="C131" s="4">
        <v>88</v>
      </c>
      <c r="D131" s="4">
        <f>SUMPRODUCT((D$43=$D$35:$R$35)*($C131&gt;$D$37:$R$37)*($C131&lt;=$D$38:$R$38))</f>
        <v>0</v>
      </c>
      <c r="E131" s="4">
        <f>SUMPRODUCT((E$43=$D$35:$R$35)*($C131&gt;$D$37:$R$37)*($C131&lt;=$D$38:$R$38))</f>
        <v>0</v>
      </c>
      <c r="F131" s="4">
        <f>SUMPRODUCT((F$43=$D$35:$R$35)*($C131&gt;$D$37:$R$37)*($C131&lt;=$D$38:$R$38))</f>
        <v>0</v>
      </c>
      <c r="G131" s="4">
        <f>SUMPRODUCT((G$43=$D$35:$R$35)*($C131&gt;$D$37:$R$37)*($C131&lt;=$D$38:$R$38))</f>
        <v>1</v>
      </c>
      <c r="H131" s="4">
        <f>SUMPRODUCT((H$43=$D$35:$R$35)*($C131&gt;$D$37:$R$37)*($C131&lt;=$D$38:$R$38))</f>
        <v>0</v>
      </c>
      <c r="I131" s="4">
        <f>SUMPRODUCT((I$43=$D$35:$R$35)*($C131&gt;$D$37:$R$37)*($C131&lt;=$D$38:$R$38))</f>
        <v>0</v>
      </c>
    </row>
    <row r="132" spans="3:9" x14ac:dyDescent="0.25">
      <c r="C132" s="4">
        <v>89</v>
      </c>
      <c r="D132" s="4">
        <f>SUMPRODUCT((D$43=$D$35:$R$35)*($C132&gt;$D$37:$R$37)*($C132&lt;=$D$38:$R$38))</f>
        <v>0</v>
      </c>
      <c r="E132" s="4">
        <f>SUMPRODUCT((E$43=$D$35:$R$35)*($C132&gt;$D$37:$R$37)*($C132&lt;=$D$38:$R$38))</f>
        <v>0</v>
      </c>
      <c r="F132" s="4">
        <f>SUMPRODUCT((F$43=$D$35:$R$35)*($C132&gt;$D$37:$R$37)*($C132&lt;=$D$38:$R$38))</f>
        <v>0</v>
      </c>
      <c r="G132" s="4">
        <f>SUMPRODUCT((G$43=$D$35:$R$35)*($C132&gt;$D$37:$R$37)*($C132&lt;=$D$38:$R$38))</f>
        <v>1</v>
      </c>
      <c r="H132" s="4">
        <f>SUMPRODUCT((H$43=$D$35:$R$35)*($C132&gt;$D$37:$R$37)*($C132&lt;=$D$38:$R$38))</f>
        <v>0</v>
      </c>
      <c r="I132" s="4">
        <f>SUMPRODUCT((I$43=$D$35:$R$35)*($C132&gt;$D$37:$R$37)*($C132&lt;=$D$38:$R$38))</f>
        <v>0</v>
      </c>
    </row>
    <row r="133" spans="3:9" x14ac:dyDescent="0.25">
      <c r="C133" s="4">
        <v>90</v>
      </c>
      <c r="D133" s="4">
        <f>SUMPRODUCT((D$43=$D$35:$R$35)*($C133&gt;$D$37:$R$37)*($C133&lt;=$D$38:$R$38))</f>
        <v>0</v>
      </c>
      <c r="E133" s="4">
        <f>SUMPRODUCT((E$43=$D$35:$R$35)*($C133&gt;$D$37:$R$37)*($C133&lt;=$D$38:$R$38))</f>
        <v>0</v>
      </c>
      <c r="F133" s="4">
        <f>SUMPRODUCT((F$43=$D$35:$R$35)*($C133&gt;$D$37:$R$37)*($C133&lt;=$D$38:$R$38))</f>
        <v>0</v>
      </c>
      <c r="G133" s="4">
        <f>SUMPRODUCT((G$43=$D$35:$R$35)*($C133&gt;$D$37:$R$37)*($C133&lt;=$D$38:$R$38))</f>
        <v>1</v>
      </c>
      <c r="H133" s="4">
        <f>SUMPRODUCT((H$43=$D$35:$R$35)*($C133&gt;$D$37:$R$37)*($C133&lt;=$D$38:$R$38))</f>
        <v>0</v>
      </c>
      <c r="I133" s="4">
        <f>SUMPRODUCT((I$43=$D$35:$R$35)*($C133&gt;$D$37:$R$37)*($C133&lt;=$D$38:$R$38))</f>
        <v>0</v>
      </c>
    </row>
    <row r="134" spans="3:9" x14ac:dyDescent="0.25">
      <c r="C134" s="4">
        <v>91</v>
      </c>
      <c r="D134" s="4">
        <f>SUMPRODUCT((D$43=$D$35:$R$35)*($C134&gt;$D$37:$R$37)*($C134&lt;=$D$38:$R$38))</f>
        <v>0</v>
      </c>
      <c r="E134" s="4">
        <f>SUMPRODUCT((E$43=$D$35:$R$35)*($C134&gt;$D$37:$R$37)*($C134&lt;=$D$38:$R$38))</f>
        <v>0</v>
      </c>
      <c r="F134" s="4">
        <f>SUMPRODUCT((F$43=$D$35:$R$35)*($C134&gt;$D$37:$R$37)*($C134&lt;=$D$38:$R$38))</f>
        <v>0</v>
      </c>
      <c r="G134" s="4">
        <f>SUMPRODUCT((G$43=$D$35:$R$35)*($C134&gt;$D$37:$R$37)*($C134&lt;=$D$38:$R$38))</f>
        <v>1</v>
      </c>
      <c r="H134" s="4">
        <f>SUMPRODUCT((H$43=$D$35:$R$35)*($C134&gt;$D$37:$R$37)*($C134&lt;=$D$38:$R$38))</f>
        <v>0</v>
      </c>
      <c r="I134" s="4">
        <f>SUMPRODUCT((I$43=$D$35:$R$35)*($C134&gt;$D$37:$R$37)*($C134&lt;=$D$38:$R$38))</f>
        <v>0</v>
      </c>
    </row>
    <row r="135" spans="3:9" x14ac:dyDescent="0.25">
      <c r="C135" s="4">
        <v>92</v>
      </c>
      <c r="D135" s="4">
        <f>SUMPRODUCT((D$43=$D$35:$R$35)*($C135&gt;$D$37:$R$37)*($C135&lt;=$D$38:$R$38))</f>
        <v>0</v>
      </c>
      <c r="E135" s="4">
        <f>SUMPRODUCT((E$43=$D$35:$R$35)*($C135&gt;$D$37:$R$37)*($C135&lt;=$D$38:$R$38))</f>
        <v>0</v>
      </c>
      <c r="F135" s="4">
        <f>SUMPRODUCT((F$43=$D$35:$R$35)*($C135&gt;$D$37:$R$37)*($C135&lt;=$D$38:$R$38))</f>
        <v>0</v>
      </c>
      <c r="G135" s="4">
        <f>SUMPRODUCT((G$43=$D$35:$R$35)*($C135&gt;$D$37:$R$37)*($C135&lt;=$D$38:$R$38))</f>
        <v>1</v>
      </c>
      <c r="H135" s="4">
        <f>SUMPRODUCT((H$43=$D$35:$R$35)*($C135&gt;$D$37:$R$37)*($C135&lt;=$D$38:$R$38))</f>
        <v>0</v>
      </c>
      <c r="I135" s="4">
        <f>SUMPRODUCT((I$43=$D$35:$R$35)*($C135&gt;$D$37:$R$37)*($C135&lt;=$D$38:$R$38))</f>
        <v>0</v>
      </c>
    </row>
    <row r="136" spans="3:9" x14ac:dyDescent="0.25">
      <c r="C136" s="4">
        <v>93</v>
      </c>
      <c r="D136" s="4">
        <f>SUMPRODUCT((D$43=$D$35:$R$35)*($C136&gt;$D$37:$R$37)*($C136&lt;=$D$38:$R$38))</f>
        <v>0</v>
      </c>
      <c r="E136" s="4">
        <f>SUMPRODUCT((E$43=$D$35:$R$35)*($C136&gt;$D$37:$R$37)*($C136&lt;=$D$38:$R$38))</f>
        <v>0</v>
      </c>
      <c r="F136" s="4">
        <f>SUMPRODUCT((F$43=$D$35:$R$35)*($C136&gt;$D$37:$R$37)*($C136&lt;=$D$38:$R$38))</f>
        <v>0</v>
      </c>
      <c r="G136" s="4">
        <f>SUMPRODUCT((G$43=$D$35:$R$35)*($C136&gt;$D$37:$R$37)*($C136&lt;=$D$38:$R$38))</f>
        <v>1</v>
      </c>
      <c r="H136" s="4">
        <f>SUMPRODUCT((H$43=$D$35:$R$35)*($C136&gt;$D$37:$R$37)*($C136&lt;=$D$38:$R$38))</f>
        <v>0</v>
      </c>
      <c r="I136" s="4">
        <f>SUMPRODUCT((I$43=$D$35:$R$35)*($C136&gt;$D$37:$R$37)*($C136&lt;=$D$38:$R$38))</f>
        <v>0</v>
      </c>
    </row>
    <row r="137" spans="3:9" x14ac:dyDescent="0.25">
      <c r="C137" s="4">
        <v>94</v>
      </c>
      <c r="D137" s="4">
        <f>SUMPRODUCT((D$43=$D$35:$R$35)*($C137&gt;$D$37:$R$37)*($C137&lt;=$D$38:$R$38))</f>
        <v>0</v>
      </c>
      <c r="E137" s="4">
        <f>SUMPRODUCT((E$43=$D$35:$R$35)*($C137&gt;$D$37:$R$37)*($C137&lt;=$D$38:$R$38))</f>
        <v>0</v>
      </c>
      <c r="F137" s="4">
        <f>SUMPRODUCT((F$43=$D$35:$R$35)*($C137&gt;$D$37:$R$37)*($C137&lt;=$D$38:$R$38))</f>
        <v>0</v>
      </c>
      <c r="G137" s="4">
        <f>SUMPRODUCT((G$43=$D$35:$R$35)*($C137&gt;$D$37:$R$37)*($C137&lt;=$D$38:$R$38))</f>
        <v>1</v>
      </c>
      <c r="H137" s="4">
        <f>SUMPRODUCT((H$43=$D$35:$R$35)*($C137&gt;$D$37:$R$37)*($C137&lt;=$D$38:$R$38))</f>
        <v>0</v>
      </c>
      <c r="I137" s="4">
        <f>SUMPRODUCT((I$43=$D$35:$R$35)*($C137&gt;$D$37:$R$37)*($C137&lt;=$D$38:$R$38))</f>
        <v>0</v>
      </c>
    </row>
    <row r="138" spans="3:9" x14ac:dyDescent="0.25">
      <c r="C138" s="4">
        <v>95</v>
      </c>
      <c r="D138" s="4">
        <f>SUMPRODUCT((D$43=$D$35:$R$35)*($C138&gt;$D$37:$R$37)*($C138&lt;=$D$38:$R$38))</f>
        <v>0</v>
      </c>
      <c r="E138" s="4">
        <f>SUMPRODUCT((E$43=$D$35:$R$35)*($C138&gt;$D$37:$R$37)*($C138&lt;=$D$38:$R$38))</f>
        <v>0</v>
      </c>
      <c r="F138" s="4">
        <f>SUMPRODUCT((F$43=$D$35:$R$35)*($C138&gt;$D$37:$R$37)*($C138&lt;=$D$38:$R$38))</f>
        <v>0</v>
      </c>
      <c r="G138" s="4">
        <f>SUMPRODUCT((G$43=$D$35:$R$35)*($C138&gt;$D$37:$R$37)*($C138&lt;=$D$38:$R$38))</f>
        <v>1</v>
      </c>
      <c r="H138" s="4">
        <f>SUMPRODUCT((H$43=$D$35:$R$35)*($C138&gt;$D$37:$R$37)*($C138&lt;=$D$38:$R$38))</f>
        <v>0</v>
      </c>
      <c r="I138" s="4">
        <f>SUMPRODUCT((I$43=$D$35:$R$35)*($C138&gt;$D$37:$R$37)*($C138&lt;=$D$38:$R$38))</f>
        <v>0</v>
      </c>
    </row>
    <row r="139" spans="3:9" x14ac:dyDescent="0.25">
      <c r="C139" s="4">
        <v>96</v>
      </c>
      <c r="D139" s="4">
        <f>SUMPRODUCT((D$43=$D$35:$R$35)*($C139&gt;$D$37:$R$37)*($C139&lt;=$D$38:$R$38))</f>
        <v>0</v>
      </c>
      <c r="E139" s="4">
        <f>SUMPRODUCT((E$43=$D$35:$R$35)*($C139&gt;$D$37:$R$37)*($C139&lt;=$D$38:$R$38))</f>
        <v>0</v>
      </c>
      <c r="F139" s="4">
        <f>SUMPRODUCT((F$43=$D$35:$R$35)*($C139&gt;$D$37:$R$37)*($C139&lt;=$D$38:$R$38))</f>
        <v>0</v>
      </c>
      <c r="G139" s="4">
        <f>SUMPRODUCT((G$43=$D$35:$R$35)*($C139&gt;$D$37:$R$37)*($C139&lt;=$D$38:$R$38))</f>
        <v>1</v>
      </c>
      <c r="H139" s="4">
        <f>SUMPRODUCT((H$43=$D$35:$R$35)*($C139&gt;$D$37:$R$37)*($C139&lt;=$D$38:$R$38))</f>
        <v>0</v>
      </c>
      <c r="I139" s="4">
        <f>SUMPRODUCT((I$43=$D$35:$R$35)*($C139&gt;$D$37:$R$37)*($C139&lt;=$D$38:$R$38))</f>
        <v>0</v>
      </c>
    </row>
    <row r="140" spans="3:9" x14ac:dyDescent="0.25">
      <c r="C140" s="4">
        <v>97</v>
      </c>
      <c r="D140" s="4">
        <f>SUMPRODUCT((D$43=$D$35:$R$35)*($C140&gt;$D$37:$R$37)*($C140&lt;=$D$38:$R$38))</f>
        <v>0</v>
      </c>
      <c r="E140" s="4">
        <f>SUMPRODUCT((E$43=$D$35:$R$35)*($C140&gt;$D$37:$R$37)*($C140&lt;=$D$38:$R$38))</f>
        <v>0</v>
      </c>
      <c r="F140" s="4">
        <f>SUMPRODUCT((F$43=$D$35:$R$35)*($C140&gt;$D$37:$R$37)*($C140&lt;=$D$38:$R$38))</f>
        <v>0</v>
      </c>
      <c r="G140" s="4">
        <f>SUMPRODUCT((G$43=$D$35:$R$35)*($C140&gt;$D$37:$R$37)*($C140&lt;=$D$38:$R$38))</f>
        <v>1</v>
      </c>
      <c r="H140" s="4">
        <f>SUMPRODUCT((H$43=$D$35:$R$35)*($C140&gt;$D$37:$R$37)*($C140&lt;=$D$38:$R$38))</f>
        <v>0</v>
      </c>
      <c r="I140" s="4">
        <f>SUMPRODUCT((I$43=$D$35:$R$35)*($C140&gt;$D$37:$R$37)*($C140&lt;=$D$38:$R$38))</f>
        <v>0</v>
      </c>
    </row>
    <row r="141" spans="3:9" x14ac:dyDescent="0.25">
      <c r="C141" s="4">
        <v>98</v>
      </c>
      <c r="D141" s="4">
        <f>SUMPRODUCT((D$43=$D$35:$R$35)*($C141&gt;$D$37:$R$37)*($C141&lt;=$D$38:$R$38))</f>
        <v>0</v>
      </c>
      <c r="E141" s="4">
        <f>SUMPRODUCT((E$43=$D$35:$R$35)*($C141&gt;$D$37:$R$37)*($C141&lt;=$D$38:$R$38))</f>
        <v>0</v>
      </c>
      <c r="F141" s="4">
        <f>SUMPRODUCT((F$43=$D$35:$R$35)*($C141&gt;$D$37:$R$37)*($C141&lt;=$D$38:$R$38))</f>
        <v>0</v>
      </c>
      <c r="G141" s="4">
        <f>SUMPRODUCT((G$43=$D$35:$R$35)*($C141&gt;$D$37:$R$37)*($C141&lt;=$D$38:$R$38))</f>
        <v>1</v>
      </c>
      <c r="H141" s="4">
        <f>SUMPRODUCT((H$43=$D$35:$R$35)*($C141&gt;$D$37:$R$37)*($C141&lt;=$D$38:$R$38))</f>
        <v>0</v>
      </c>
      <c r="I141" s="4">
        <f>SUMPRODUCT((I$43=$D$35:$R$35)*($C141&gt;$D$37:$R$37)*($C141&lt;=$D$38:$R$38))</f>
        <v>0</v>
      </c>
    </row>
    <row r="142" spans="3:9" x14ac:dyDescent="0.25">
      <c r="C142" s="4">
        <v>99</v>
      </c>
      <c r="D142" s="4">
        <f>SUMPRODUCT((D$43=$D$35:$R$35)*($C142&gt;$D$37:$R$37)*($C142&lt;=$D$38:$R$38))</f>
        <v>0</v>
      </c>
      <c r="E142" s="4">
        <f>SUMPRODUCT((E$43=$D$35:$R$35)*($C142&gt;$D$37:$R$37)*($C142&lt;=$D$38:$R$38))</f>
        <v>0</v>
      </c>
      <c r="F142" s="4">
        <f>SUMPRODUCT((F$43=$D$35:$R$35)*($C142&gt;$D$37:$R$37)*($C142&lt;=$D$38:$R$38))</f>
        <v>0</v>
      </c>
      <c r="G142" s="4">
        <f>SUMPRODUCT((G$43=$D$35:$R$35)*($C142&gt;$D$37:$R$37)*($C142&lt;=$D$38:$R$38))</f>
        <v>1</v>
      </c>
      <c r="H142" s="4">
        <f>SUMPRODUCT((H$43=$D$35:$R$35)*($C142&gt;$D$37:$R$37)*($C142&lt;=$D$38:$R$38))</f>
        <v>0</v>
      </c>
      <c r="I142" s="4">
        <f>SUMPRODUCT((I$43=$D$35:$R$35)*($C142&gt;$D$37:$R$37)*($C142&lt;=$D$38:$R$38))</f>
        <v>0</v>
      </c>
    </row>
    <row r="143" spans="3:9" x14ac:dyDescent="0.25">
      <c r="C143" s="4">
        <v>100</v>
      </c>
      <c r="D143" s="4">
        <f>SUMPRODUCT((D$43=$D$35:$R$35)*($C143&gt;$D$37:$R$37)*($C143&lt;=$D$38:$R$38))</f>
        <v>0</v>
      </c>
      <c r="E143" s="4">
        <f>SUMPRODUCT((E$43=$D$35:$R$35)*($C143&gt;$D$37:$R$37)*($C143&lt;=$D$38:$R$38))</f>
        <v>0</v>
      </c>
      <c r="F143" s="4">
        <f>SUMPRODUCT((F$43=$D$35:$R$35)*($C143&gt;$D$37:$R$37)*($C143&lt;=$D$38:$R$38))</f>
        <v>0</v>
      </c>
      <c r="G143" s="4">
        <f>SUMPRODUCT((G$43=$D$35:$R$35)*($C143&gt;$D$37:$R$37)*($C143&lt;=$D$38:$R$38))</f>
        <v>0</v>
      </c>
      <c r="H143" s="4">
        <f>SUMPRODUCT((H$43=$D$35:$R$35)*($C143&gt;$D$37:$R$37)*($C143&lt;=$D$38:$R$38))</f>
        <v>0</v>
      </c>
      <c r="I143" s="4">
        <f>SUMPRODUCT((I$43=$D$35:$R$35)*($C143&gt;$D$37:$R$37)*($C143&lt;=$D$38:$R$38))</f>
        <v>0</v>
      </c>
    </row>
  </sheetData>
  <mergeCells count="1">
    <mergeCell ref="M2:S4"/>
  </mergeCells>
  <dataValidations count="1">
    <dataValidation type="textLength" operator="lessThan" allowBlank="1" showInputMessage="1" showErrorMessage="1" sqref="C26">
      <formula1>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4.4" x14ac:dyDescent="0.3"/>
  <cols>
    <col min="1" max="1" width="11.6640625" bestFit="1" customWidth="1"/>
    <col min="2" max="2" width="41.44140625" customWidth="1"/>
  </cols>
  <sheetData>
    <row r="1" spans="1:2" x14ac:dyDescent="0.3">
      <c r="A1" t="s">
        <v>2</v>
      </c>
      <c r="B1" s="3">
        <f ca="1">RANDBETWEEN(1,4)</f>
        <v>1</v>
      </c>
    </row>
    <row r="2" spans="1:2" ht="101.25" customHeight="1" x14ac:dyDescent="0.3">
      <c r="A2" s="2">
        <v>1</v>
      </c>
    </row>
    <row r="3" spans="1:2" ht="101.25" customHeight="1" x14ac:dyDescent="0.3">
      <c r="A3" s="2">
        <v>2</v>
      </c>
      <c r="B3" s="1" t="s">
        <v>1</v>
      </c>
    </row>
    <row r="4" spans="1:2" ht="101.25" customHeight="1" x14ac:dyDescent="0.3">
      <c r="A4" s="2">
        <v>3</v>
      </c>
    </row>
    <row r="5" spans="1:2" ht="101.25" customHeight="1" x14ac:dyDescent="0.3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Pipeline Status</vt:lpstr>
      <vt:lpstr>Leonid version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Leonid Koyfman</cp:lastModifiedBy>
  <dcterms:created xsi:type="dcterms:W3CDTF">2011-08-09T19:43:20Z</dcterms:created>
  <dcterms:modified xsi:type="dcterms:W3CDTF">2015-02-18T21:33:50Z</dcterms:modified>
</cp:coreProperties>
</file>