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9095" windowHeight="11640" tabRatio="726" firstSheet="2" activeTab="2"/>
  </bookViews>
  <sheets>
    <sheet name="Sheet1 (2)" sheetId="4" state="hidden" r:id="rId1"/>
    <sheet name="Pics" sheetId="5" state="hidden" r:id="rId2"/>
    <sheet name="OrigData" sheetId="1" r:id="rId3"/>
    <sheet name="Sheet2" sheetId="2" state="hidden" r:id="rId4"/>
    <sheet name="SortedData" sheetId="3" r:id="rId5"/>
    <sheet name="StckColSmLg" sheetId="6" r:id="rId6"/>
    <sheet name="StkdLineSmLg" sheetId="7" r:id="rId7"/>
    <sheet name="StkdAreaLgSmall" sheetId="8" r:id="rId8"/>
    <sheet name="Column" sheetId="9" r:id="rId9"/>
    <sheet name="Line" sheetId="11" r:id="rId10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45621"/>
</workbook>
</file>

<file path=xl/calcChain.xml><?xml version="1.0" encoding="utf-8"?>
<calcChain xmlns="http://schemas.openxmlformats.org/spreadsheetml/2006/main">
  <c r="B1" i="5" l="1"/>
  <c r="M35" i="3" l="1"/>
  <c r="J35" i="3"/>
  <c r="H35" i="3"/>
  <c r="L35" i="3"/>
  <c r="O35" i="3"/>
  <c r="K35" i="3"/>
  <c r="N35" i="3"/>
  <c r="I35" i="3"/>
  <c r="F36" i="1"/>
  <c r="G36" i="1"/>
  <c r="H36" i="1"/>
  <c r="I36" i="1"/>
  <c r="J36" i="1"/>
  <c r="K36" i="1"/>
  <c r="L36" i="1"/>
  <c r="E36" i="1"/>
  <c r="D35" i="1"/>
  <c r="B3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 l="1"/>
  <c r="D17" i="1"/>
  <c r="D18" i="1"/>
  <c r="D19" i="1"/>
  <c r="D20" i="1"/>
  <c r="D21" i="1"/>
  <c r="C4" i="1"/>
  <c r="D4" i="1" s="1"/>
  <c r="C5" i="1"/>
  <c r="D5" i="1" s="1"/>
  <c r="C6" i="1"/>
  <c r="C7" i="1"/>
  <c r="D7" i="1" s="1"/>
  <c r="C8" i="1"/>
  <c r="C9" i="1"/>
  <c r="C10" i="1"/>
  <c r="C11" i="1"/>
  <c r="C12" i="1"/>
  <c r="C13" i="1"/>
  <c r="C14" i="1"/>
  <c r="C15" i="1"/>
  <c r="D15" i="1" s="1"/>
  <c r="C16" i="1"/>
  <c r="C3" i="1"/>
  <c r="D16" i="1"/>
  <c r="D6" i="1"/>
  <c r="C36" i="1" l="1"/>
  <c r="D36" i="1"/>
  <c r="D14" i="1"/>
  <c r="L14" i="4"/>
  <c r="K14" i="4"/>
  <c r="J14" i="4"/>
  <c r="I14" i="4"/>
  <c r="H14" i="4"/>
  <c r="G14" i="4"/>
  <c r="F14" i="4"/>
  <c r="E14" i="4"/>
  <c r="C14" i="4"/>
  <c r="B14" i="4"/>
  <c r="D13" i="4"/>
  <c r="D12" i="4"/>
  <c r="D11" i="4"/>
  <c r="D10" i="4"/>
  <c r="D9" i="4"/>
  <c r="D8" i="4"/>
  <c r="D7" i="4"/>
  <c r="D6" i="4"/>
  <c r="D5" i="4"/>
  <c r="D4" i="4"/>
  <c r="D3" i="4"/>
  <c r="D13" i="1"/>
  <c r="D12" i="1"/>
  <c r="D11" i="1"/>
  <c r="D10" i="1"/>
  <c r="D9" i="1"/>
  <c r="D8" i="1"/>
  <c r="D5" i="2"/>
  <c r="D4" i="2"/>
  <c r="D3" i="2"/>
  <c r="D3" i="1"/>
  <c r="D14" i="4" l="1"/>
</calcChain>
</file>

<file path=xl/sharedStrings.xml><?xml version="1.0" encoding="utf-8"?>
<sst xmlns="http://schemas.openxmlformats.org/spreadsheetml/2006/main" count="81" uniqueCount="21">
  <si>
    <t xml:space="preserve">schedules </t>
  </si>
  <si>
    <t>changes</t>
  </si>
  <si>
    <t>% change</t>
  </si>
  <si>
    <t>Quality</t>
  </si>
  <si>
    <t>Vendor</t>
  </si>
  <si>
    <t>Ops</t>
  </si>
  <si>
    <t>Planning</t>
  </si>
  <si>
    <t>Reason codes</t>
  </si>
  <si>
    <t>Description</t>
  </si>
  <si>
    <t>Consumption</t>
  </si>
  <si>
    <t>Attainment</t>
  </si>
  <si>
    <t>Reason Code Legend</t>
  </si>
  <si>
    <t>Schedule Change Metric</t>
  </si>
  <si>
    <t>Week</t>
  </si>
  <si>
    <t>Operations</t>
  </si>
  <si>
    <t>R&amp;D</t>
  </si>
  <si>
    <t>Sales</t>
  </si>
  <si>
    <t>Totals</t>
  </si>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</sst>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3.5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9" fontId="3" fillId="0" borderId="1" xfId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5" fillId="0" borderId="1" xfId="0" applyFont="1" applyBorder="1"/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0" fontId="7" fillId="2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 applyAlignment="1"/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1" xfId="0" applyFont="1" applyBorder="1" applyAlignment="1"/>
    <xf numFmtId="0" fontId="7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6" fillId="0" borderId="2" xfId="0" applyFont="1" applyBorder="1" applyAlignment="1"/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SortedData!$H$1</c:f>
              <c:strCache>
                <c:ptCount val="1"/>
                <c:pt idx="0">
                  <c:v>Consumption</c:v>
                </c:pt>
              </c:strCache>
            </c:strRef>
          </c:tx>
          <c:invertIfNegative val="0"/>
          <c:val>
            <c:numRef>
              <c:f>SortedData!$H$2:$H$34</c:f>
              <c:numCache>
                <c:formatCode>General</c:formatCode>
                <c:ptCount val="33"/>
              </c:numCache>
            </c:numRef>
          </c:val>
        </c:ser>
        <c:ser>
          <c:idx val="1"/>
          <c:order val="1"/>
          <c:tx>
            <c:strRef>
              <c:f>SortedData!$I$1</c:f>
              <c:strCache>
                <c:ptCount val="1"/>
                <c:pt idx="0">
                  <c:v>Quality</c:v>
                </c:pt>
              </c:strCache>
            </c:strRef>
          </c:tx>
          <c:invertIfNegative val="0"/>
          <c:val>
            <c:numRef>
              <c:f>SortedData!$I$2:$I$34</c:f>
              <c:numCache>
                <c:formatCode>General</c:formatCode>
                <c:ptCount val="33"/>
                <c:pt idx="0">
                  <c:v>1</c:v>
                </c:pt>
                <c:pt idx="3">
                  <c:v>1</c:v>
                </c:pt>
                <c:pt idx="8">
                  <c:v>1</c:v>
                </c:pt>
              </c:numCache>
            </c:numRef>
          </c:val>
        </c:ser>
        <c:ser>
          <c:idx val="2"/>
          <c:order val="2"/>
          <c:tx>
            <c:strRef>
              <c:f>SortedData!$J$1</c:f>
              <c:strCache>
                <c:ptCount val="1"/>
                <c:pt idx="0">
                  <c:v>R&amp;D</c:v>
                </c:pt>
              </c:strCache>
            </c:strRef>
          </c:tx>
          <c:invertIfNegative val="0"/>
          <c:val>
            <c:numRef>
              <c:f>SortedData!$J$2:$J$34</c:f>
              <c:numCache>
                <c:formatCode>General</c:formatCode>
                <c:ptCount val="33"/>
                <c:pt idx="3">
                  <c:v>3</c:v>
                </c:pt>
                <c:pt idx="5">
                  <c:v>1</c:v>
                </c:pt>
                <c:pt idx="11">
                  <c:v>1</c:v>
                </c:pt>
              </c:numCache>
            </c:numRef>
          </c:val>
        </c:ser>
        <c:ser>
          <c:idx val="3"/>
          <c:order val="3"/>
          <c:tx>
            <c:strRef>
              <c:f>SortedData!$K$1</c:f>
              <c:strCache>
                <c:ptCount val="1"/>
                <c:pt idx="0">
                  <c:v>Attainment</c:v>
                </c:pt>
              </c:strCache>
            </c:strRef>
          </c:tx>
          <c:invertIfNegative val="0"/>
          <c:val>
            <c:numRef>
              <c:f>SortedData!$K$2:$K$34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3">
                  <c:v>1</c:v>
                </c:pt>
                <c:pt idx="32">
                  <c:v>1</c:v>
                </c:pt>
              </c:numCache>
            </c:numRef>
          </c:val>
        </c:ser>
        <c:ser>
          <c:idx val="4"/>
          <c:order val="4"/>
          <c:tx>
            <c:strRef>
              <c:f>SortedData!$L$1</c:f>
              <c:strCache>
                <c:ptCount val="1"/>
                <c:pt idx="0">
                  <c:v>Planning</c:v>
                </c:pt>
              </c:strCache>
            </c:strRef>
          </c:tx>
          <c:invertIfNegative val="0"/>
          <c:val>
            <c:numRef>
              <c:f>SortedData!$L$2:$L$34</c:f>
              <c:numCache>
                <c:formatCode>General</c:formatCode>
                <c:ptCount val="33"/>
                <c:pt idx="1">
                  <c:v>1</c:v>
                </c:pt>
                <c:pt idx="4">
                  <c:v>1</c:v>
                </c:pt>
                <c:pt idx="8">
                  <c:v>2</c:v>
                </c:pt>
                <c:pt idx="13">
                  <c:v>1</c:v>
                </c:pt>
                <c:pt idx="25">
                  <c:v>1</c:v>
                </c:pt>
              </c:numCache>
            </c:numRef>
          </c:val>
        </c:ser>
        <c:ser>
          <c:idx val="5"/>
          <c:order val="5"/>
          <c:tx>
            <c:strRef>
              <c:f>SortedData!$M$1</c:f>
              <c:strCache>
                <c:ptCount val="1"/>
                <c:pt idx="0">
                  <c:v>Sales</c:v>
                </c:pt>
              </c:strCache>
            </c:strRef>
          </c:tx>
          <c:invertIfNegative val="0"/>
          <c:val>
            <c:numRef>
              <c:f>SortedData!$M$2:$M$34</c:f>
              <c:numCache>
                <c:formatCode>General</c:formatCode>
                <c:ptCount val="33"/>
                <c:pt idx="4">
                  <c:v>3</c:v>
                </c:pt>
                <c:pt idx="8">
                  <c:v>2</c:v>
                </c:pt>
                <c:pt idx="10">
                  <c:v>1</c:v>
                </c:pt>
                <c:pt idx="12">
                  <c:v>1</c:v>
                </c:pt>
                <c:pt idx="13">
                  <c:v>3</c:v>
                </c:pt>
              </c:numCache>
            </c:numRef>
          </c:val>
        </c:ser>
        <c:ser>
          <c:idx val="6"/>
          <c:order val="6"/>
          <c:tx>
            <c:strRef>
              <c:f>SortedData!$N$1</c:f>
              <c:strCache>
                <c:ptCount val="1"/>
                <c:pt idx="0">
                  <c:v>Vendor</c:v>
                </c:pt>
              </c:strCache>
            </c:strRef>
          </c:tx>
          <c:invertIfNegative val="0"/>
          <c:val>
            <c:numRef>
              <c:f>SortedData!$N$2:$N$34</c:f>
              <c:numCache>
                <c:formatCode>General</c:formatCode>
                <c:ptCount val="33"/>
                <c:pt idx="0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9">
                  <c:v>3</c:v>
                </c:pt>
                <c:pt idx="13">
                  <c:v>3</c:v>
                </c:pt>
                <c:pt idx="15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5</c:v>
                </c:pt>
                <c:pt idx="27">
                  <c:v>2</c:v>
                </c:pt>
              </c:numCache>
            </c:numRef>
          </c:val>
        </c:ser>
        <c:ser>
          <c:idx val="7"/>
          <c:order val="7"/>
          <c:tx>
            <c:strRef>
              <c:f>SortedData!$O$1</c:f>
              <c:strCache>
                <c:ptCount val="1"/>
                <c:pt idx="0">
                  <c:v>Ops</c:v>
                </c:pt>
              </c:strCache>
            </c:strRef>
          </c:tx>
          <c:invertIfNegative val="0"/>
          <c:val>
            <c:numRef>
              <c:f>SortedData!$O$2:$O$34</c:f>
              <c:numCache>
                <c:formatCode>General</c:formatCode>
                <c:ptCount val="33"/>
                <c:pt idx="0">
                  <c:v>1</c:v>
                </c:pt>
                <c:pt idx="1">
                  <c:v>4</c:v>
                </c:pt>
                <c:pt idx="3">
                  <c:v>2</c:v>
                </c:pt>
                <c:pt idx="4">
                  <c:v>7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5</c:v>
                </c:pt>
                <c:pt idx="11">
                  <c:v>1</c:v>
                </c:pt>
                <c:pt idx="28">
                  <c:v>4</c:v>
                </c:pt>
                <c:pt idx="30">
                  <c:v>1</c:v>
                </c:pt>
                <c:pt idx="3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314816"/>
        <c:axId val="199341184"/>
      </c:barChart>
      <c:catAx>
        <c:axId val="199314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99341184"/>
        <c:crosses val="autoZero"/>
        <c:auto val="1"/>
        <c:lblAlgn val="ctr"/>
        <c:lblOffset val="100"/>
        <c:noMultiLvlLbl val="0"/>
      </c:catAx>
      <c:valAx>
        <c:axId val="199341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314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SortedData!$H$1</c:f>
              <c:strCache>
                <c:ptCount val="1"/>
                <c:pt idx="0">
                  <c:v>Consumption</c:v>
                </c:pt>
              </c:strCache>
            </c:strRef>
          </c:tx>
          <c:val>
            <c:numRef>
              <c:f>SortedData!$H$2:$H$34</c:f>
              <c:numCache>
                <c:formatCode>General</c:formatCode>
                <c:ptCount val="33"/>
              </c:numCache>
            </c:numRef>
          </c:val>
          <c:smooth val="0"/>
        </c:ser>
        <c:ser>
          <c:idx val="1"/>
          <c:order val="1"/>
          <c:tx>
            <c:strRef>
              <c:f>SortedData!$I$1</c:f>
              <c:strCache>
                <c:ptCount val="1"/>
                <c:pt idx="0">
                  <c:v>Quality</c:v>
                </c:pt>
              </c:strCache>
            </c:strRef>
          </c:tx>
          <c:val>
            <c:numRef>
              <c:f>SortedData!$I$2:$I$34</c:f>
              <c:numCache>
                <c:formatCode>General</c:formatCode>
                <c:ptCount val="33"/>
                <c:pt idx="0">
                  <c:v>1</c:v>
                </c:pt>
                <c:pt idx="3">
                  <c:v>1</c:v>
                </c:pt>
                <c:pt idx="8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SortedData!$J$1</c:f>
              <c:strCache>
                <c:ptCount val="1"/>
                <c:pt idx="0">
                  <c:v>R&amp;D</c:v>
                </c:pt>
              </c:strCache>
            </c:strRef>
          </c:tx>
          <c:val>
            <c:numRef>
              <c:f>SortedData!$J$2:$J$34</c:f>
              <c:numCache>
                <c:formatCode>General</c:formatCode>
                <c:ptCount val="33"/>
                <c:pt idx="3">
                  <c:v>3</c:v>
                </c:pt>
                <c:pt idx="5">
                  <c:v>1</c:v>
                </c:pt>
                <c:pt idx="1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SortedData!$K$1</c:f>
              <c:strCache>
                <c:ptCount val="1"/>
                <c:pt idx="0">
                  <c:v>Attainment</c:v>
                </c:pt>
              </c:strCache>
            </c:strRef>
          </c:tx>
          <c:val>
            <c:numRef>
              <c:f>SortedData!$K$2:$K$34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3">
                  <c:v>1</c:v>
                </c:pt>
                <c:pt idx="32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SortedData!$L$1</c:f>
              <c:strCache>
                <c:ptCount val="1"/>
                <c:pt idx="0">
                  <c:v>Planning</c:v>
                </c:pt>
              </c:strCache>
            </c:strRef>
          </c:tx>
          <c:val>
            <c:numRef>
              <c:f>SortedData!$L$2:$L$34</c:f>
              <c:numCache>
                <c:formatCode>General</c:formatCode>
                <c:ptCount val="33"/>
                <c:pt idx="1">
                  <c:v>1</c:v>
                </c:pt>
                <c:pt idx="4">
                  <c:v>1</c:v>
                </c:pt>
                <c:pt idx="8">
                  <c:v>2</c:v>
                </c:pt>
                <c:pt idx="13">
                  <c:v>1</c:v>
                </c:pt>
                <c:pt idx="25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SortedData!$M$1</c:f>
              <c:strCache>
                <c:ptCount val="1"/>
                <c:pt idx="0">
                  <c:v>Sales</c:v>
                </c:pt>
              </c:strCache>
            </c:strRef>
          </c:tx>
          <c:val>
            <c:numRef>
              <c:f>SortedData!$M$2:$M$34</c:f>
              <c:numCache>
                <c:formatCode>General</c:formatCode>
                <c:ptCount val="33"/>
                <c:pt idx="4">
                  <c:v>3</c:v>
                </c:pt>
                <c:pt idx="8">
                  <c:v>2</c:v>
                </c:pt>
                <c:pt idx="10">
                  <c:v>1</c:v>
                </c:pt>
                <c:pt idx="12">
                  <c:v>1</c:v>
                </c:pt>
                <c:pt idx="13">
                  <c:v>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SortedData!$N$1</c:f>
              <c:strCache>
                <c:ptCount val="1"/>
                <c:pt idx="0">
                  <c:v>Vendor</c:v>
                </c:pt>
              </c:strCache>
            </c:strRef>
          </c:tx>
          <c:val>
            <c:numRef>
              <c:f>SortedData!$N$2:$N$34</c:f>
              <c:numCache>
                <c:formatCode>General</c:formatCode>
                <c:ptCount val="33"/>
                <c:pt idx="0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9">
                  <c:v>3</c:v>
                </c:pt>
                <c:pt idx="13">
                  <c:v>3</c:v>
                </c:pt>
                <c:pt idx="15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5</c:v>
                </c:pt>
                <c:pt idx="27">
                  <c:v>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SortedData!$O$1</c:f>
              <c:strCache>
                <c:ptCount val="1"/>
                <c:pt idx="0">
                  <c:v>Ops</c:v>
                </c:pt>
              </c:strCache>
            </c:strRef>
          </c:tx>
          <c:val>
            <c:numRef>
              <c:f>SortedData!$O$2:$O$34</c:f>
              <c:numCache>
                <c:formatCode>General</c:formatCode>
                <c:ptCount val="33"/>
                <c:pt idx="0">
                  <c:v>1</c:v>
                </c:pt>
                <c:pt idx="1">
                  <c:v>4</c:v>
                </c:pt>
                <c:pt idx="3">
                  <c:v>2</c:v>
                </c:pt>
                <c:pt idx="4">
                  <c:v>7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5</c:v>
                </c:pt>
                <c:pt idx="11">
                  <c:v>1</c:v>
                </c:pt>
                <c:pt idx="28">
                  <c:v>4</c:v>
                </c:pt>
                <c:pt idx="30">
                  <c:v>1</c:v>
                </c:pt>
                <c:pt idx="3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708032"/>
        <c:axId val="195709568"/>
      </c:lineChart>
      <c:catAx>
        <c:axId val="195708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95709568"/>
        <c:crosses val="autoZero"/>
        <c:auto val="1"/>
        <c:lblAlgn val="ctr"/>
        <c:lblOffset val="100"/>
        <c:noMultiLvlLbl val="0"/>
      </c:catAx>
      <c:valAx>
        <c:axId val="195709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70803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SortedData!$O$1</c:f>
              <c:strCache>
                <c:ptCount val="1"/>
                <c:pt idx="0">
                  <c:v>Ops</c:v>
                </c:pt>
              </c:strCache>
            </c:strRef>
          </c:tx>
          <c:val>
            <c:numRef>
              <c:f>SortedData!$O$2:$O$34</c:f>
              <c:numCache>
                <c:formatCode>General</c:formatCode>
                <c:ptCount val="33"/>
                <c:pt idx="0">
                  <c:v>1</c:v>
                </c:pt>
                <c:pt idx="1">
                  <c:v>4</c:v>
                </c:pt>
                <c:pt idx="3">
                  <c:v>2</c:v>
                </c:pt>
                <c:pt idx="4">
                  <c:v>7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5</c:v>
                </c:pt>
                <c:pt idx="11">
                  <c:v>1</c:v>
                </c:pt>
                <c:pt idx="28">
                  <c:v>4</c:v>
                </c:pt>
                <c:pt idx="30">
                  <c:v>1</c:v>
                </c:pt>
                <c:pt idx="31">
                  <c:v>5</c:v>
                </c:pt>
              </c:numCache>
            </c:numRef>
          </c:val>
        </c:ser>
        <c:ser>
          <c:idx val="1"/>
          <c:order val="1"/>
          <c:tx>
            <c:strRef>
              <c:f>SortedData!$N$1</c:f>
              <c:strCache>
                <c:ptCount val="1"/>
                <c:pt idx="0">
                  <c:v>Vendor</c:v>
                </c:pt>
              </c:strCache>
            </c:strRef>
          </c:tx>
          <c:val>
            <c:numRef>
              <c:f>SortedData!$N$2:$N$34</c:f>
              <c:numCache>
                <c:formatCode>General</c:formatCode>
                <c:ptCount val="33"/>
                <c:pt idx="0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9">
                  <c:v>3</c:v>
                </c:pt>
                <c:pt idx="13">
                  <c:v>3</c:v>
                </c:pt>
                <c:pt idx="15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5</c:v>
                </c:pt>
                <c:pt idx="27">
                  <c:v>2</c:v>
                </c:pt>
              </c:numCache>
            </c:numRef>
          </c:val>
        </c:ser>
        <c:ser>
          <c:idx val="2"/>
          <c:order val="2"/>
          <c:tx>
            <c:strRef>
              <c:f>SortedData!$M$1</c:f>
              <c:strCache>
                <c:ptCount val="1"/>
                <c:pt idx="0">
                  <c:v>Sales</c:v>
                </c:pt>
              </c:strCache>
            </c:strRef>
          </c:tx>
          <c:val>
            <c:numRef>
              <c:f>SortedData!$M$2:$M$34</c:f>
              <c:numCache>
                <c:formatCode>General</c:formatCode>
                <c:ptCount val="33"/>
                <c:pt idx="4">
                  <c:v>3</c:v>
                </c:pt>
                <c:pt idx="8">
                  <c:v>2</c:v>
                </c:pt>
                <c:pt idx="10">
                  <c:v>1</c:v>
                </c:pt>
                <c:pt idx="12">
                  <c:v>1</c:v>
                </c:pt>
                <c:pt idx="13">
                  <c:v>3</c:v>
                </c:pt>
              </c:numCache>
            </c:numRef>
          </c:val>
        </c:ser>
        <c:ser>
          <c:idx val="3"/>
          <c:order val="3"/>
          <c:tx>
            <c:strRef>
              <c:f>SortedData!$L$1</c:f>
              <c:strCache>
                <c:ptCount val="1"/>
                <c:pt idx="0">
                  <c:v>Planning</c:v>
                </c:pt>
              </c:strCache>
            </c:strRef>
          </c:tx>
          <c:val>
            <c:numRef>
              <c:f>SortedData!$L$2:$L$34</c:f>
              <c:numCache>
                <c:formatCode>General</c:formatCode>
                <c:ptCount val="33"/>
                <c:pt idx="1">
                  <c:v>1</c:v>
                </c:pt>
                <c:pt idx="4">
                  <c:v>1</c:v>
                </c:pt>
                <c:pt idx="8">
                  <c:v>2</c:v>
                </c:pt>
                <c:pt idx="13">
                  <c:v>1</c:v>
                </c:pt>
                <c:pt idx="25">
                  <c:v>1</c:v>
                </c:pt>
              </c:numCache>
            </c:numRef>
          </c:val>
        </c:ser>
        <c:ser>
          <c:idx val="4"/>
          <c:order val="4"/>
          <c:tx>
            <c:strRef>
              <c:f>SortedData!$K$1</c:f>
              <c:strCache>
                <c:ptCount val="1"/>
                <c:pt idx="0">
                  <c:v>Attainment</c:v>
                </c:pt>
              </c:strCache>
            </c:strRef>
          </c:tx>
          <c:val>
            <c:numRef>
              <c:f>SortedData!$K$2:$K$34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3">
                  <c:v>1</c:v>
                </c:pt>
                <c:pt idx="32">
                  <c:v>1</c:v>
                </c:pt>
              </c:numCache>
            </c:numRef>
          </c:val>
        </c:ser>
        <c:ser>
          <c:idx val="5"/>
          <c:order val="5"/>
          <c:tx>
            <c:strRef>
              <c:f>SortedData!$J$1</c:f>
              <c:strCache>
                <c:ptCount val="1"/>
                <c:pt idx="0">
                  <c:v>R&amp;D</c:v>
                </c:pt>
              </c:strCache>
            </c:strRef>
          </c:tx>
          <c:val>
            <c:numRef>
              <c:f>SortedData!$J$2:$J$34</c:f>
              <c:numCache>
                <c:formatCode>General</c:formatCode>
                <c:ptCount val="33"/>
                <c:pt idx="3">
                  <c:v>3</c:v>
                </c:pt>
                <c:pt idx="5">
                  <c:v>1</c:v>
                </c:pt>
                <c:pt idx="11">
                  <c:v>1</c:v>
                </c:pt>
              </c:numCache>
            </c:numRef>
          </c:val>
        </c:ser>
        <c:ser>
          <c:idx val="6"/>
          <c:order val="6"/>
          <c:tx>
            <c:strRef>
              <c:f>SortedData!$I$1</c:f>
              <c:strCache>
                <c:ptCount val="1"/>
                <c:pt idx="0">
                  <c:v>Quality</c:v>
                </c:pt>
              </c:strCache>
            </c:strRef>
          </c:tx>
          <c:val>
            <c:numRef>
              <c:f>SortedData!$I$2:$I$34</c:f>
              <c:numCache>
                <c:formatCode>General</c:formatCode>
                <c:ptCount val="33"/>
                <c:pt idx="0">
                  <c:v>1</c:v>
                </c:pt>
                <c:pt idx="3">
                  <c:v>1</c:v>
                </c:pt>
                <c:pt idx="8">
                  <c:v>1</c:v>
                </c:pt>
              </c:numCache>
            </c:numRef>
          </c:val>
        </c:ser>
        <c:ser>
          <c:idx val="7"/>
          <c:order val="7"/>
          <c:tx>
            <c:strRef>
              <c:f>SortedData!$H$1</c:f>
              <c:strCache>
                <c:ptCount val="1"/>
                <c:pt idx="0">
                  <c:v>Consumption</c:v>
                </c:pt>
              </c:strCache>
            </c:strRef>
          </c:tx>
          <c:val>
            <c:numRef>
              <c:f>SortedData!$H$2:$H$34</c:f>
              <c:numCache>
                <c:formatCode>General</c:formatCode>
                <c:ptCount val="3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517248"/>
        <c:axId val="192518784"/>
      </c:areaChart>
      <c:catAx>
        <c:axId val="192517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92518784"/>
        <c:crosses val="autoZero"/>
        <c:auto val="1"/>
        <c:lblAlgn val="ctr"/>
        <c:lblOffset val="100"/>
        <c:noMultiLvlLbl val="0"/>
      </c:catAx>
      <c:valAx>
        <c:axId val="192518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517248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SortedData!$H$1</c:f>
              <c:strCache>
                <c:ptCount val="1"/>
                <c:pt idx="0">
                  <c:v>Consumption</c:v>
                </c:pt>
              </c:strCache>
            </c:strRef>
          </c:tx>
          <c:invertIfNegative val="0"/>
          <c:val>
            <c:numRef>
              <c:f>SortedData!$H$2:$H$34</c:f>
              <c:numCache>
                <c:formatCode>General</c:formatCode>
                <c:ptCount val="33"/>
              </c:numCache>
            </c:numRef>
          </c:val>
        </c:ser>
        <c:ser>
          <c:idx val="1"/>
          <c:order val="1"/>
          <c:tx>
            <c:strRef>
              <c:f>SortedData!$I$1</c:f>
              <c:strCache>
                <c:ptCount val="1"/>
                <c:pt idx="0">
                  <c:v>Quality</c:v>
                </c:pt>
              </c:strCache>
            </c:strRef>
          </c:tx>
          <c:invertIfNegative val="0"/>
          <c:val>
            <c:numRef>
              <c:f>SortedData!$I$2:$I$34</c:f>
              <c:numCache>
                <c:formatCode>General</c:formatCode>
                <c:ptCount val="33"/>
                <c:pt idx="0">
                  <c:v>1</c:v>
                </c:pt>
                <c:pt idx="3">
                  <c:v>1</c:v>
                </c:pt>
                <c:pt idx="8">
                  <c:v>1</c:v>
                </c:pt>
              </c:numCache>
            </c:numRef>
          </c:val>
        </c:ser>
        <c:ser>
          <c:idx val="2"/>
          <c:order val="2"/>
          <c:tx>
            <c:strRef>
              <c:f>SortedData!$J$1</c:f>
              <c:strCache>
                <c:ptCount val="1"/>
                <c:pt idx="0">
                  <c:v>R&amp;D</c:v>
                </c:pt>
              </c:strCache>
            </c:strRef>
          </c:tx>
          <c:invertIfNegative val="0"/>
          <c:val>
            <c:numRef>
              <c:f>SortedData!$J$2:$J$34</c:f>
              <c:numCache>
                <c:formatCode>General</c:formatCode>
                <c:ptCount val="33"/>
                <c:pt idx="3">
                  <c:v>3</c:v>
                </c:pt>
                <c:pt idx="5">
                  <c:v>1</c:v>
                </c:pt>
                <c:pt idx="11">
                  <c:v>1</c:v>
                </c:pt>
              </c:numCache>
            </c:numRef>
          </c:val>
        </c:ser>
        <c:ser>
          <c:idx val="3"/>
          <c:order val="3"/>
          <c:tx>
            <c:strRef>
              <c:f>SortedData!$K$1</c:f>
              <c:strCache>
                <c:ptCount val="1"/>
                <c:pt idx="0">
                  <c:v>Attainment</c:v>
                </c:pt>
              </c:strCache>
            </c:strRef>
          </c:tx>
          <c:invertIfNegative val="0"/>
          <c:val>
            <c:numRef>
              <c:f>SortedData!$K$2:$K$34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3">
                  <c:v>1</c:v>
                </c:pt>
                <c:pt idx="32">
                  <c:v>1</c:v>
                </c:pt>
              </c:numCache>
            </c:numRef>
          </c:val>
        </c:ser>
        <c:ser>
          <c:idx val="4"/>
          <c:order val="4"/>
          <c:tx>
            <c:strRef>
              <c:f>SortedData!$L$1</c:f>
              <c:strCache>
                <c:ptCount val="1"/>
                <c:pt idx="0">
                  <c:v>Planning</c:v>
                </c:pt>
              </c:strCache>
            </c:strRef>
          </c:tx>
          <c:invertIfNegative val="0"/>
          <c:val>
            <c:numRef>
              <c:f>SortedData!$L$2:$L$34</c:f>
              <c:numCache>
                <c:formatCode>General</c:formatCode>
                <c:ptCount val="33"/>
                <c:pt idx="1">
                  <c:v>1</c:v>
                </c:pt>
                <c:pt idx="4">
                  <c:v>1</c:v>
                </c:pt>
                <c:pt idx="8">
                  <c:v>2</c:v>
                </c:pt>
                <c:pt idx="13">
                  <c:v>1</c:v>
                </c:pt>
                <c:pt idx="25">
                  <c:v>1</c:v>
                </c:pt>
              </c:numCache>
            </c:numRef>
          </c:val>
        </c:ser>
        <c:ser>
          <c:idx val="5"/>
          <c:order val="5"/>
          <c:tx>
            <c:strRef>
              <c:f>SortedData!$M$1</c:f>
              <c:strCache>
                <c:ptCount val="1"/>
                <c:pt idx="0">
                  <c:v>Sales</c:v>
                </c:pt>
              </c:strCache>
            </c:strRef>
          </c:tx>
          <c:invertIfNegative val="0"/>
          <c:val>
            <c:numRef>
              <c:f>SortedData!$M$2:$M$34</c:f>
              <c:numCache>
                <c:formatCode>General</c:formatCode>
                <c:ptCount val="33"/>
                <c:pt idx="4">
                  <c:v>3</c:v>
                </c:pt>
                <c:pt idx="8">
                  <c:v>2</c:v>
                </c:pt>
                <c:pt idx="10">
                  <c:v>1</c:v>
                </c:pt>
                <c:pt idx="12">
                  <c:v>1</c:v>
                </c:pt>
                <c:pt idx="13">
                  <c:v>3</c:v>
                </c:pt>
              </c:numCache>
            </c:numRef>
          </c:val>
        </c:ser>
        <c:ser>
          <c:idx val="6"/>
          <c:order val="6"/>
          <c:tx>
            <c:strRef>
              <c:f>SortedData!$N$1</c:f>
              <c:strCache>
                <c:ptCount val="1"/>
                <c:pt idx="0">
                  <c:v>Vendor</c:v>
                </c:pt>
              </c:strCache>
            </c:strRef>
          </c:tx>
          <c:invertIfNegative val="0"/>
          <c:val>
            <c:numRef>
              <c:f>SortedData!$N$2:$N$34</c:f>
              <c:numCache>
                <c:formatCode>General</c:formatCode>
                <c:ptCount val="33"/>
                <c:pt idx="0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9">
                  <c:v>3</c:v>
                </c:pt>
                <c:pt idx="13">
                  <c:v>3</c:v>
                </c:pt>
                <c:pt idx="15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5</c:v>
                </c:pt>
                <c:pt idx="27">
                  <c:v>2</c:v>
                </c:pt>
              </c:numCache>
            </c:numRef>
          </c:val>
        </c:ser>
        <c:ser>
          <c:idx val="7"/>
          <c:order val="7"/>
          <c:tx>
            <c:strRef>
              <c:f>SortedData!$O$1</c:f>
              <c:strCache>
                <c:ptCount val="1"/>
                <c:pt idx="0">
                  <c:v>Ops</c:v>
                </c:pt>
              </c:strCache>
            </c:strRef>
          </c:tx>
          <c:invertIfNegative val="0"/>
          <c:val>
            <c:numRef>
              <c:f>SortedData!$O$2:$O$34</c:f>
              <c:numCache>
                <c:formatCode>General</c:formatCode>
                <c:ptCount val="33"/>
                <c:pt idx="0">
                  <c:v>1</c:v>
                </c:pt>
                <c:pt idx="1">
                  <c:v>4</c:v>
                </c:pt>
                <c:pt idx="3">
                  <c:v>2</c:v>
                </c:pt>
                <c:pt idx="4">
                  <c:v>7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5</c:v>
                </c:pt>
                <c:pt idx="11">
                  <c:v>1</c:v>
                </c:pt>
                <c:pt idx="28">
                  <c:v>4</c:v>
                </c:pt>
                <c:pt idx="30">
                  <c:v>1</c:v>
                </c:pt>
                <c:pt idx="3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59456"/>
        <c:axId val="86660992"/>
      </c:barChart>
      <c:catAx>
        <c:axId val="86659456"/>
        <c:scaling>
          <c:orientation val="minMax"/>
        </c:scaling>
        <c:delete val="0"/>
        <c:axPos val="b"/>
        <c:majorTickMark val="out"/>
        <c:minorTickMark val="none"/>
        <c:tickLblPos val="nextTo"/>
        <c:crossAx val="86660992"/>
        <c:crosses val="autoZero"/>
        <c:auto val="1"/>
        <c:lblAlgn val="ctr"/>
        <c:lblOffset val="100"/>
        <c:noMultiLvlLbl val="0"/>
      </c:catAx>
      <c:valAx>
        <c:axId val="86660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659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SortedData!$O$1</c:f>
              <c:strCache>
                <c:ptCount val="1"/>
                <c:pt idx="0">
                  <c:v>Ops</c:v>
                </c:pt>
              </c:strCache>
            </c:strRef>
          </c:tx>
          <c:val>
            <c:numRef>
              <c:f>SortedData!$O$2:$O$34</c:f>
              <c:numCache>
                <c:formatCode>General</c:formatCode>
                <c:ptCount val="33"/>
                <c:pt idx="0">
                  <c:v>1</c:v>
                </c:pt>
                <c:pt idx="1">
                  <c:v>4</c:v>
                </c:pt>
                <c:pt idx="3">
                  <c:v>2</c:v>
                </c:pt>
                <c:pt idx="4">
                  <c:v>7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5</c:v>
                </c:pt>
                <c:pt idx="11">
                  <c:v>1</c:v>
                </c:pt>
                <c:pt idx="28">
                  <c:v>4</c:v>
                </c:pt>
                <c:pt idx="30">
                  <c:v>1</c:v>
                </c:pt>
                <c:pt idx="31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SortedData!$N$1</c:f>
              <c:strCache>
                <c:ptCount val="1"/>
                <c:pt idx="0">
                  <c:v>Vendor</c:v>
                </c:pt>
              </c:strCache>
            </c:strRef>
          </c:tx>
          <c:val>
            <c:numRef>
              <c:f>SortedData!$N$2:$N$34</c:f>
              <c:numCache>
                <c:formatCode>General</c:formatCode>
                <c:ptCount val="33"/>
                <c:pt idx="0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9">
                  <c:v>3</c:v>
                </c:pt>
                <c:pt idx="13">
                  <c:v>3</c:v>
                </c:pt>
                <c:pt idx="15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5</c:v>
                </c:pt>
                <c:pt idx="27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SortedData!$M$1</c:f>
              <c:strCache>
                <c:ptCount val="1"/>
                <c:pt idx="0">
                  <c:v>Sales</c:v>
                </c:pt>
              </c:strCache>
            </c:strRef>
          </c:tx>
          <c:val>
            <c:numRef>
              <c:f>SortedData!$M$2:$M$34</c:f>
              <c:numCache>
                <c:formatCode>General</c:formatCode>
                <c:ptCount val="33"/>
                <c:pt idx="4">
                  <c:v>3</c:v>
                </c:pt>
                <c:pt idx="8">
                  <c:v>2</c:v>
                </c:pt>
                <c:pt idx="10">
                  <c:v>1</c:v>
                </c:pt>
                <c:pt idx="12">
                  <c:v>1</c:v>
                </c:pt>
                <c:pt idx="13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SortedData!$L$1</c:f>
              <c:strCache>
                <c:ptCount val="1"/>
                <c:pt idx="0">
                  <c:v>Planning</c:v>
                </c:pt>
              </c:strCache>
            </c:strRef>
          </c:tx>
          <c:val>
            <c:numRef>
              <c:f>SortedData!$L$2:$L$34</c:f>
              <c:numCache>
                <c:formatCode>General</c:formatCode>
                <c:ptCount val="33"/>
                <c:pt idx="1">
                  <c:v>1</c:v>
                </c:pt>
                <c:pt idx="4">
                  <c:v>1</c:v>
                </c:pt>
                <c:pt idx="8">
                  <c:v>2</c:v>
                </c:pt>
                <c:pt idx="13">
                  <c:v>1</c:v>
                </c:pt>
                <c:pt idx="25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SortedData!$K$1</c:f>
              <c:strCache>
                <c:ptCount val="1"/>
                <c:pt idx="0">
                  <c:v>Attainment</c:v>
                </c:pt>
              </c:strCache>
            </c:strRef>
          </c:tx>
          <c:val>
            <c:numRef>
              <c:f>SortedData!$K$2:$K$34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3">
                  <c:v>1</c:v>
                </c:pt>
                <c:pt idx="32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SortedData!$J$1</c:f>
              <c:strCache>
                <c:ptCount val="1"/>
                <c:pt idx="0">
                  <c:v>R&amp;D</c:v>
                </c:pt>
              </c:strCache>
            </c:strRef>
          </c:tx>
          <c:val>
            <c:numRef>
              <c:f>SortedData!$J$2:$J$34</c:f>
              <c:numCache>
                <c:formatCode>General</c:formatCode>
                <c:ptCount val="33"/>
                <c:pt idx="3">
                  <c:v>3</c:v>
                </c:pt>
                <c:pt idx="5">
                  <c:v>1</c:v>
                </c:pt>
                <c:pt idx="11">
                  <c:v>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SortedData!$I$1</c:f>
              <c:strCache>
                <c:ptCount val="1"/>
                <c:pt idx="0">
                  <c:v>Quality</c:v>
                </c:pt>
              </c:strCache>
            </c:strRef>
          </c:tx>
          <c:val>
            <c:numRef>
              <c:f>SortedData!$I$2:$I$34</c:f>
              <c:numCache>
                <c:formatCode>General</c:formatCode>
                <c:ptCount val="33"/>
                <c:pt idx="0">
                  <c:v>1</c:v>
                </c:pt>
                <c:pt idx="3">
                  <c:v>1</c:v>
                </c:pt>
                <c:pt idx="8">
                  <c:v>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SortedData!$H$1</c:f>
              <c:strCache>
                <c:ptCount val="1"/>
                <c:pt idx="0">
                  <c:v>Consumption</c:v>
                </c:pt>
              </c:strCache>
            </c:strRef>
          </c:tx>
          <c:val>
            <c:numRef>
              <c:f>SortedData!$H$2:$H$34</c:f>
              <c:numCache>
                <c:formatCode>General</c:formatCode>
                <c:ptCount val="3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71136"/>
        <c:axId val="44972672"/>
      </c:lineChart>
      <c:catAx>
        <c:axId val="44971136"/>
        <c:scaling>
          <c:orientation val="minMax"/>
        </c:scaling>
        <c:delete val="0"/>
        <c:axPos val="b"/>
        <c:majorTickMark val="out"/>
        <c:minorTickMark val="none"/>
        <c:tickLblPos val="nextTo"/>
        <c:crossAx val="44972672"/>
        <c:crosses val="autoZero"/>
        <c:auto val="1"/>
        <c:lblAlgn val="ctr"/>
        <c:lblOffset val="100"/>
        <c:noMultiLvlLbl val="0"/>
      </c:catAx>
      <c:valAx>
        <c:axId val="44972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97113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152400</xdr:rowOff>
    </xdr:from>
    <xdr:ext cx="2695575" cy="981075"/>
    <xdr:pic>
      <xdr:nvPicPr>
        <xdr:cNvPr id="2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</xdr:colOff>
      <xdr:row>3</xdr:row>
      <xdr:rowOff>161925</xdr:rowOff>
    </xdr:from>
    <xdr:ext cx="2695575" cy="971550"/>
    <xdr:pic>
      <xdr:nvPicPr>
        <xdr:cNvPr id="3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3342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457200</xdr:colOff>
      <xdr:row>4</xdr:row>
      <xdr:rowOff>657225</xdr:rowOff>
    </xdr:from>
    <xdr:ext cx="1781175" cy="650502"/>
    <xdr:pic>
      <xdr:nvPicPr>
        <xdr:cNvPr id="4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52500"/>
          <a:ext cx="1781175" cy="65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485775</xdr:colOff>
      <xdr:row>2</xdr:row>
      <xdr:rowOff>628650</xdr:rowOff>
    </xdr:from>
    <xdr:ext cx="1790700" cy="647700"/>
    <xdr:pic>
      <xdr:nvPicPr>
        <xdr:cNvPr id="5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571500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589190</xdr:colOff>
          <xdr:row>11</xdr:row>
          <xdr:rowOff>138793</xdr:rowOff>
        </xdr:from>
        <xdr:to>
          <xdr:col>14</xdr:col>
          <xdr:colOff>688521</xdr:colOff>
          <xdr:row>17</xdr:row>
          <xdr:rowOff>176894</xdr:rowOff>
        </xdr:to>
        <xdr:pic>
          <xdr:nvPicPr>
            <xdr:cNvPr id="3" name="Picture 6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103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535761" y="2383972"/>
              <a:ext cx="2779939" cy="126274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2</xdr:row>
      <xdr:rowOff>9525</xdr:rowOff>
    </xdr:from>
    <xdr:to>
      <xdr:col>13</xdr:col>
      <xdr:colOff>485775</xdr:colOff>
      <xdr:row>16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19050</xdr:rowOff>
    </xdr:from>
    <xdr:to>
      <xdr:col>14</xdr:col>
      <xdr:colOff>9525</xdr:colOff>
      <xdr:row>17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</xdr:row>
      <xdr:rowOff>180975</xdr:rowOff>
    </xdr:from>
    <xdr:to>
      <xdr:col>14</xdr:col>
      <xdr:colOff>361949</xdr:colOff>
      <xdr:row>18</xdr:row>
      <xdr:rowOff>38099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</xdr:row>
      <xdr:rowOff>85725</xdr:rowOff>
    </xdr:from>
    <xdr:to>
      <xdr:col>13</xdr:col>
      <xdr:colOff>428625</xdr:colOff>
      <xdr:row>17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3</xdr:row>
      <xdr:rowOff>133350</xdr:rowOff>
    </xdr:from>
    <xdr:to>
      <xdr:col>13</xdr:col>
      <xdr:colOff>371475</xdr:colOff>
      <xdr:row>15</xdr:row>
      <xdr:rowOff>128588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pane ySplit="2" topLeftCell="A3" activePane="bottomLeft" state="frozen"/>
      <selection pane="bottomLeft" activeCell="F3" sqref="F3"/>
    </sheetView>
  </sheetViews>
  <sheetFormatPr defaultRowHeight="84.95" customHeight="1" x14ac:dyDescent="0.55000000000000004"/>
  <cols>
    <col min="1" max="1" width="34.7109375" style="17" bestFit="1" customWidth="1"/>
    <col min="2" max="2" width="24.140625" style="18" bestFit="1" customWidth="1"/>
    <col min="3" max="3" width="19.42578125" style="18" bestFit="1" customWidth="1"/>
    <col min="4" max="4" width="22.42578125" style="19" bestFit="1" customWidth="1"/>
    <col min="5" max="5" width="17.28515625" style="18" bestFit="1" customWidth="1"/>
    <col min="6" max="6" width="17.7109375" style="18" bestFit="1" customWidth="1"/>
    <col min="7" max="7" width="26.5703125" style="18" bestFit="1" customWidth="1"/>
    <col min="8" max="8" width="10.140625" style="18" bestFit="1" customWidth="1"/>
    <col min="9" max="9" width="20.28515625" style="18" bestFit="1" customWidth="1"/>
    <col min="10" max="10" width="31.140625" style="25" bestFit="1" customWidth="1"/>
    <col min="11" max="11" width="11.5703125" style="25" bestFit="1" customWidth="1"/>
    <col min="12" max="12" width="12.5703125" style="25" bestFit="1" customWidth="1"/>
    <col min="13" max="13" width="9.140625" style="15"/>
    <col min="14" max="14" width="31" style="16" bestFit="1" customWidth="1"/>
    <col min="15" max="15" width="31.140625" style="15" bestFit="1" customWidth="1"/>
    <col min="16" max="16" width="12.85546875" style="15" bestFit="1" customWidth="1"/>
    <col min="17" max="16384" width="9.140625" style="15"/>
  </cols>
  <sheetData>
    <row r="1" spans="1:15" ht="84.95" customHeight="1" x14ac:dyDescent="0.55000000000000004">
      <c r="A1" s="12" t="s">
        <v>12</v>
      </c>
      <c r="B1" s="13"/>
      <c r="C1" s="13"/>
      <c r="D1" s="14"/>
      <c r="E1" s="48" t="s">
        <v>7</v>
      </c>
      <c r="F1" s="48"/>
      <c r="G1" s="48"/>
      <c r="H1" s="48"/>
      <c r="I1" s="48"/>
      <c r="J1" s="15"/>
      <c r="K1" s="15"/>
      <c r="L1" s="15"/>
    </row>
    <row r="2" spans="1:15" ht="84.95" customHeight="1" x14ac:dyDescent="0.55000000000000004">
      <c r="A2" s="17" t="s">
        <v>13</v>
      </c>
      <c r="B2" s="18" t="s">
        <v>0</v>
      </c>
      <c r="C2" s="18" t="s">
        <v>1</v>
      </c>
      <c r="D2" s="19" t="s">
        <v>2</v>
      </c>
      <c r="E2" s="18" t="s">
        <v>3</v>
      </c>
      <c r="F2" s="18" t="s">
        <v>4</v>
      </c>
      <c r="G2" s="18" t="s">
        <v>10</v>
      </c>
      <c r="H2" s="18" t="s">
        <v>5</v>
      </c>
      <c r="I2" s="18" t="s">
        <v>6</v>
      </c>
      <c r="J2" s="20" t="s">
        <v>9</v>
      </c>
      <c r="K2" s="20" t="s">
        <v>15</v>
      </c>
      <c r="L2" s="20" t="s">
        <v>16</v>
      </c>
      <c r="M2" s="21"/>
      <c r="N2" s="22" t="s">
        <v>11</v>
      </c>
      <c r="O2" s="23" t="s">
        <v>8</v>
      </c>
    </row>
    <row r="3" spans="1:15" ht="84.95" customHeight="1" x14ac:dyDescent="0.55000000000000004">
      <c r="A3" s="17">
        <v>1</v>
      </c>
      <c r="B3" s="18">
        <v>42</v>
      </c>
      <c r="C3" s="18">
        <v>4</v>
      </c>
      <c r="D3" s="24">
        <f t="shared" ref="D3:D13" si="0">C3/B3</f>
        <v>9.5238095238095233E-2</v>
      </c>
      <c r="E3" s="18">
        <v>1</v>
      </c>
      <c r="F3" s="18">
        <v>1</v>
      </c>
      <c r="G3" s="18">
        <v>1</v>
      </c>
      <c r="H3" s="18">
        <v>1</v>
      </c>
      <c r="N3" s="16">
        <v>1</v>
      </c>
      <c r="O3" s="15" t="s">
        <v>3</v>
      </c>
    </row>
    <row r="4" spans="1:15" ht="84.95" customHeight="1" x14ac:dyDescent="0.55000000000000004">
      <c r="A4" s="17">
        <v>2</v>
      </c>
      <c r="B4" s="18">
        <v>58</v>
      </c>
      <c r="C4" s="18">
        <v>7</v>
      </c>
      <c r="D4" s="24">
        <f t="shared" si="0"/>
        <v>0.1206896551724138</v>
      </c>
      <c r="G4" s="18">
        <v>2</v>
      </c>
      <c r="H4" s="18">
        <v>4</v>
      </c>
      <c r="I4" s="18">
        <v>1</v>
      </c>
      <c r="N4" s="16">
        <v>2</v>
      </c>
      <c r="O4" s="15" t="s">
        <v>4</v>
      </c>
    </row>
    <row r="5" spans="1:15" ht="84.95" customHeight="1" x14ac:dyDescent="0.55000000000000004">
      <c r="A5" s="17">
        <v>3</v>
      </c>
      <c r="B5" s="18">
        <v>61</v>
      </c>
      <c r="C5" s="18">
        <v>3</v>
      </c>
      <c r="D5" s="24">
        <f t="shared" si="0"/>
        <v>4.9180327868852458E-2</v>
      </c>
      <c r="F5" s="18">
        <v>3</v>
      </c>
      <c r="N5" s="16">
        <v>3</v>
      </c>
      <c r="O5" s="15" t="s">
        <v>10</v>
      </c>
    </row>
    <row r="6" spans="1:15" ht="84.95" customHeight="1" x14ac:dyDescent="0.55000000000000004">
      <c r="A6" s="17">
        <v>4</v>
      </c>
      <c r="B6" s="18">
        <v>56</v>
      </c>
      <c r="C6" s="18">
        <v>11</v>
      </c>
      <c r="D6" s="24">
        <f t="shared" si="0"/>
        <v>0.19642857142857142</v>
      </c>
      <c r="E6" s="18">
        <v>1</v>
      </c>
      <c r="F6" s="18">
        <v>2</v>
      </c>
      <c r="G6" s="18">
        <v>1</v>
      </c>
      <c r="H6" s="18">
        <v>2</v>
      </c>
      <c r="K6" s="25">
        <v>3</v>
      </c>
      <c r="N6" s="16">
        <v>4</v>
      </c>
      <c r="O6" s="15" t="s">
        <v>5</v>
      </c>
    </row>
    <row r="7" spans="1:15" ht="84.95" customHeight="1" x14ac:dyDescent="0.55000000000000004">
      <c r="A7" s="17">
        <v>5</v>
      </c>
      <c r="B7" s="18">
        <v>57</v>
      </c>
      <c r="C7" s="18">
        <v>14</v>
      </c>
      <c r="D7" s="19">
        <f t="shared" si="0"/>
        <v>0.24561403508771928</v>
      </c>
      <c r="F7" s="18">
        <v>3</v>
      </c>
      <c r="H7" s="18">
        <v>7</v>
      </c>
      <c r="I7" s="18">
        <v>1</v>
      </c>
      <c r="L7" s="25">
        <v>3</v>
      </c>
      <c r="N7" s="16">
        <v>5</v>
      </c>
      <c r="O7" s="15" t="s">
        <v>6</v>
      </c>
    </row>
    <row r="8" spans="1:15" ht="84.95" customHeight="1" x14ac:dyDescent="0.55000000000000004">
      <c r="A8" s="17">
        <v>6</v>
      </c>
      <c r="B8" s="18">
        <v>55</v>
      </c>
      <c r="C8" s="18">
        <v>10</v>
      </c>
      <c r="D8" s="19">
        <f t="shared" si="0"/>
        <v>0.18181818181818182</v>
      </c>
      <c r="F8" s="18">
        <v>5</v>
      </c>
      <c r="H8" s="18">
        <v>4</v>
      </c>
      <c r="K8" s="25">
        <v>1</v>
      </c>
      <c r="N8" s="16">
        <v>6</v>
      </c>
      <c r="O8" s="15" t="s">
        <v>9</v>
      </c>
    </row>
    <row r="9" spans="1:15" ht="84.95" customHeight="1" x14ac:dyDescent="0.55000000000000004">
      <c r="A9" s="17">
        <v>7</v>
      </c>
      <c r="B9" s="18">
        <v>51</v>
      </c>
      <c r="C9" s="18">
        <v>3</v>
      </c>
      <c r="D9" s="19">
        <f t="shared" si="0"/>
        <v>5.8823529411764705E-2</v>
      </c>
      <c r="F9" s="18">
        <v>1</v>
      </c>
      <c r="H9" s="18">
        <v>2</v>
      </c>
      <c r="N9" s="16">
        <v>7</v>
      </c>
      <c r="O9" s="15" t="s">
        <v>15</v>
      </c>
    </row>
    <row r="10" spans="1:15" ht="84.95" customHeight="1" x14ac:dyDescent="0.55000000000000004">
      <c r="A10" s="17">
        <v>8</v>
      </c>
      <c r="B10" s="18">
        <v>52</v>
      </c>
      <c r="C10" s="18">
        <v>2</v>
      </c>
      <c r="D10" s="19">
        <f t="shared" si="0"/>
        <v>3.8461538461538464E-2</v>
      </c>
      <c r="H10" s="18">
        <v>2</v>
      </c>
      <c r="N10" s="16">
        <v>8</v>
      </c>
      <c r="O10" s="15" t="s">
        <v>16</v>
      </c>
    </row>
    <row r="11" spans="1:15" ht="84.95" customHeight="1" x14ac:dyDescent="0.55000000000000004">
      <c r="A11" s="17">
        <v>9</v>
      </c>
      <c r="B11" s="18">
        <v>58</v>
      </c>
      <c r="C11" s="18">
        <v>10</v>
      </c>
      <c r="D11" s="19">
        <f t="shared" si="0"/>
        <v>0.17241379310344829</v>
      </c>
      <c r="E11" s="18">
        <v>1</v>
      </c>
      <c r="H11" s="18">
        <v>5</v>
      </c>
      <c r="I11" s="18">
        <v>2</v>
      </c>
      <c r="L11" s="25">
        <v>2</v>
      </c>
    </row>
    <row r="12" spans="1:15" ht="84.95" customHeight="1" x14ac:dyDescent="0.55000000000000004">
      <c r="A12" s="17">
        <v>10</v>
      </c>
      <c r="B12" s="18">
        <v>47</v>
      </c>
      <c r="C12" s="18">
        <v>3</v>
      </c>
      <c r="D12" s="19">
        <f t="shared" si="0"/>
        <v>6.3829787234042548E-2</v>
      </c>
      <c r="F12" s="18">
        <v>3</v>
      </c>
    </row>
    <row r="13" spans="1:15" ht="84.95" customHeight="1" x14ac:dyDescent="0.55000000000000004">
      <c r="A13" s="17">
        <v>11</v>
      </c>
      <c r="B13" s="18">
        <v>48</v>
      </c>
      <c r="C13" s="18">
        <v>1</v>
      </c>
      <c r="D13" s="19">
        <f t="shared" si="0"/>
        <v>2.0833333333333332E-2</v>
      </c>
      <c r="L13" s="25">
        <v>1</v>
      </c>
    </row>
    <row r="14" spans="1:15" ht="84.95" customHeight="1" x14ac:dyDescent="0.55000000000000004">
      <c r="A14" s="26" t="s">
        <v>17</v>
      </c>
      <c r="B14" s="27">
        <f>SUM(B3:B13)</f>
        <v>585</v>
      </c>
      <c r="C14" s="27">
        <f>SUM(C3:C13)</f>
        <v>68</v>
      </c>
      <c r="D14" s="28">
        <f>AVERAGE(D3:D13)</f>
        <v>0.1130300771052692</v>
      </c>
      <c r="E14" s="27">
        <f>SUM(E3:E11)</f>
        <v>3</v>
      </c>
      <c r="F14" s="27">
        <f>SUM(F3:F12)</f>
        <v>18</v>
      </c>
      <c r="G14" s="27">
        <f t="shared" ref="G14:L14" si="1">SUM(G3:G11)</f>
        <v>4</v>
      </c>
      <c r="H14" s="27">
        <f t="shared" si="1"/>
        <v>27</v>
      </c>
      <c r="I14" s="27">
        <f t="shared" si="1"/>
        <v>4</v>
      </c>
      <c r="J14" s="27">
        <f t="shared" si="1"/>
        <v>0</v>
      </c>
      <c r="K14" s="27">
        <f t="shared" si="1"/>
        <v>4</v>
      </c>
      <c r="L14" s="27">
        <f t="shared" si="1"/>
        <v>5</v>
      </c>
    </row>
  </sheetData>
  <mergeCells count="1">
    <mergeCell ref="E1:I1"/>
  </mergeCells>
  <printOptions horizontalCentered="1"/>
  <pageMargins left="0.17" right="0.21" top="0.25" bottom="0.25" header="0.3" footer="0.3"/>
  <pageSetup paperSize="3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5" sqref="S2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20</v>
      </c>
      <c r="B1" s="52">
        <f ca="1">RANDBETWEEN(1,4)</f>
        <v>4</v>
      </c>
    </row>
    <row r="2" spans="1:2" ht="101.25" customHeight="1" x14ac:dyDescent="0.25">
      <c r="A2" s="51">
        <v>1</v>
      </c>
    </row>
    <row r="3" spans="1:2" ht="101.25" customHeight="1" x14ac:dyDescent="0.25">
      <c r="A3" s="51">
        <v>2</v>
      </c>
      <c r="B3" s="50" t="s">
        <v>19</v>
      </c>
    </row>
    <row r="4" spans="1:2" ht="101.25" customHeight="1" x14ac:dyDescent="0.25">
      <c r="A4" s="51">
        <v>3</v>
      </c>
    </row>
    <row r="5" spans="1:2" ht="101.25" customHeight="1" x14ac:dyDescent="0.25">
      <c r="A5" s="51">
        <v>4</v>
      </c>
      <c r="B5" s="50" t="s">
        <v>18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6"/>
  <sheetViews>
    <sheetView tabSelected="1" topLeftCell="B1" zoomScaleNormal="100" workbookViewId="0">
      <pane ySplit="2" topLeftCell="A3" activePane="bottomLeft" state="frozen"/>
      <selection pane="bottomLeft" activeCell="N22" sqref="N22"/>
    </sheetView>
  </sheetViews>
  <sheetFormatPr defaultRowHeight="16.5" customHeight="1" x14ac:dyDescent="0.55000000000000004"/>
  <cols>
    <col min="1" max="1" width="25" style="45" bestFit="1" customWidth="1"/>
    <col min="2" max="2" width="10.85546875" style="18" bestFit="1" customWidth="1"/>
    <col min="3" max="3" width="8.7109375" style="18" bestFit="1" customWidth="1"/>
    <col min="4" max="4" width="9.85546875" style="19" bestFit="1" customWidth="1"/>
    <col min="5" max="5" width="7.7109375" style="18" bestFit="1" customWidth="1"/>
    <col min="6" max="6" width="7.5703125" style="18" bestFit="1" customWidth="1"/>
    <col min="7" max="7" width="11.28515625" style="18" bestFit="1" customWidth="1"/>
    <col min="8" max="8" width="4.7109375" style="18" bestFit="1" customWidth="1"/>
    <col min="9" max="9" width="9" style="18" bestFit="1" customWidth="1"/>
    <col min="10" max="10" width="13.28515625" style="46" bestFit="1" customWidth="1"/>
    <col min="11" max="11" width="5.28515625" style="46" bestFit="1" customWidth="1"/>
    <col min="12" max="12" width="5.85546875" style="46" bestFit="1" customWidth="1"/>
    <col min="13" max="13" width="9.140625" style="40"/>
    <col min="14" max="14" width="31" style="13" bestFit="1" customWidth="1"/>
    <col min="15" max="15" width="31.140625" style="40" bestFit="1" customWidth="1"/>
    <col min="16" max="16" width="12.85546875" style="40" bestFit="1" customWidth="1"/>
    <col min="17" max="16384" width="9.140625" style="40"/>
  </cols>
  <sheetData>
    <row r="1" spans="1:15" ht="16.5" customHeight="1" x14ac:dyDescent="0.55000000000000004">
      <c r="A1" s="38" t="s">
        <v>12</v>
      </c>
      <c r="B1" s="29"/>
      <c r="C1" s="29"/>
      <c r="D1" s="30"/>
      <c r="E1" s="47" t="s">
        <v>7</v>
      </c>
      <c r="F1" s="47"/>
      <c r="G1" s="47"/>
      <c r="H1" s="47"/>
      <c r="I1" s="47"/>
      <c r="J1" s="39"/>
      <c r="K1" s="39"/>
      <c r="L1" s="39"/>
    </row>
    <row r="2" spans="1:15" ht="16.5" customHeight="1" x14ac:dyDescent="0.55000000000000004">
      <c r="A2" s="41" t="s">
        <v>13</v>
      </c>
      <c r="B2" s="31" t="s">
        <v>0</v>
      </c>
      <c r="C2" s="31" t="s">
        <v>1</v>
      </c>
      <c r="D2" s="32" t="s">
        <v>2</v>
      </c>
      <c r="E2" s="31" t="s">
        <v>3</v>
      </c>
      <c r="F2" s="31" t="s">
        <v>4</v>
      </c>
      <c r="G2" s="31" t="s">
        <v>10</v>
      </c>
      <c r="H2" s="31" t="s">
        <v>5</v>
      </c>
      <c r="I2" s="31" t="s">
        <v>6</v>
      </c>
      <c r="J2" s="33" t="s">
        <v>9</v>
      </c>
      <c r="K2" s="33" t="s">
        <v>15</v>
      </c>
      <c r="L2" s="33" t="s">
        <v>16</v>
      </c>
      <c r="M2" s="21"/>
      <c r="N2" s="42" t="s">
        <v>11</v>
      </c>
      <c r="O2" s="37" t="s">
        <v>8</v>
      </c>
    </row>
    <row r="3" spans="1:15" ht="16.5" customHeight="1" x14ac:dyDescent="0.55000000000000004">
      <c r="A3" s="41">
        <v>1</v>
      </c>
      <c r="B3" s="31">
        <v>42</v>
      </c>
      <c r="C3" s="31">
        <f>SUM(E3:L3)</f>
        <v>4</v>
      </c>
      <c r="D3" s="34">
        <f t="shared" ref="D3:D35" si="0">C3/B3</f>
        <v>9.5238095238095233E-2</v>
      </c>
      <c r="E3" s="31">
        <v>1</v>
      </c>
      <c r="F3" s="31">
        <v>1</v>
      </c>
      <c r="G3" s="31">
        <v>1</v>
      </c>
      <c r="H3" s="31">
        <v>1</v>
      </c>
      <c r="I3" s="31"/>
      <c r="J3" s="43"/>
      <c r="K3" s="43"/>
      <c r="L3" s="43"/>
      <c r="N3" s="29">
        <v>1</v>
      </c>
      <c r="O3" s="39" t="s">
        <v>3</v>
      </c>
    </row>
    <row r="4" spans="1:15" ht="16.5" customHeight="1" x14ac:dyDescent="0.55000000000000004">
      <c r="A4" s="41">
        <v>2</v>
      </c>
      <c r="B4" s="31">
        <v>58</v>
      </c>
      <c r="C4" s="31">
        <f t="shared" ref="C4:C16" si="1">SUM(E4:L4)</f>
        <v>7</v>
      </c>
      <c r="D4" s="34">
        <f t="shared" si="0"/>
        <v>0.1206896551724138</v>
      </c>
      <c r="E4" s="31"/>
      <c r="F4" s="31"/>
      <c r="G4" s="31">
        <v>2</v>
      </c>
      <c r="H4" s="31">
        <v>4</v>
      </c>
      <c r="I4" s="31">
        <v>1</v>
      </c>
      <c r="J4" s="43"/>
      <c r="K4" s="43"/>
      <c r="L4" s="43"/>
      <c r="N4" s="29">
        <v>2</v>
      </c>
      <c r="O4" s="39" t="s">
        <v>4</v>
      </c>
    </row>
    <row r="5" spans="1:15" ht="16.5" customHeight="1" x14ac:dyDescent="0.55000000000000004">
      <c r="A5" s="41">
        <v>3</v>
      </c>
      <c r="B5" s="31">
        <v>61</v>
      </c>
      <c r="C5" s="31">
        <f t="shared" si="1"/>
        <v>3</v>
      </c>
      <c r="D5" s="34">
        <f t="shared" si="0"/>
        <v>4.9180327868852458E-2</v>
      </c>
      <c r="E5" s="31"/>
      <c r="F5" s="31">
        <v>3</v>
      </c>
      <c r="G5" s="31"/>
      <c r="H5" s="31"/>
      <c r="I5" s="31"/>
      <c r="J5" s="43"/>
      <c r="K5" s="43"/>
      <c r="L5" s="43"/>
      <c r="N5" s="29">
        <v>3</v>
      </c>
      <c r="O5" s="39" t="s">
        <v>10</v>
      </c>
    </row>
    <row r="6" spans="1:15" ht="16.5" customHeight="1" x14ac:dyDescent="0.55000000000000004">
      <c r="A6" s="41">
        <v>4</v>
      </c>
      <c r="B6" s="31">
        <v>56</v>
      </c>
      <c r="C6" s="31">
        <f t="shared" si="1"/>
        <v>9</v>
      </c>
      <c r="D6" s="34">
        <f t="shared" si="0"/>
        <v>0.16071428571428573</v>
      </c>
      <c r="E6" s="31">
        <v>1</v>
      </c>
      <c r="F6" s="31">
        <v>2</v>
      </c>
      <c r="G6" s="31">
        <v>1</v>
      </c>
      <c r="H6" s="31">
        <v>2</v>
      </c>
      <c r="I6" s="31"/>
      <c r="J6" s="43"/>
      <c r="K6" s="43">
        <v>3</v>
      </c>
      <c r="L6" s="43"/>
      <c r="N6" s="29">
        <v>4</v>
      </c>
      <c r="O6" s="39" t="s">
        <v>5</v>
      </c>
    </row>
    <row r="7" spans="1:15" ht="16.5" customHeight="1" x14ac:dyDescent="0.55000000000000004">
      <c r="A7" s="41">
        <v>5</v>
      </c>
      <c r="B7" s="31">
        <v>57</v>
      </c>
      <c r="C7" s="31">
        <f t="shared" si="1"/>
        <v>14</v>
      </c>
      <c r="D7" s="34">
        <f t="shared" si="0"/>
        <v>0.24561403508771928</v>
      </c>
      <c r="E7" s="31"/>
      <c r="F7" s="31">
        <v>3</v>
      </c>
      <c r="G7" s="31"/>
      <c r="H7" s="31">
        <v>7</v>
      </c>
      <c r="I7" s="31">
        <v>1</v>
      </c>
      <c r="J7" s="43"/>
      <c r="K7" s="43"/>
      <c r="L7" s="43">
        <v>3</v>
      </c>
      <c r="N7" s="29">
        <v>5</v>
      </c>
      <c r="O7" s="39" t="s">
        <v>6</v>
      </c>
    </row>
    <row r="8" spans="1:15" ht="16.5" customHeight="1" x14ac:dyDescent="0.55000000000000004">
      <c r="A8" s="41">
        <v>6</v>
      </c>
      <c r="B8" s="31">
        <v>55</v>
      </c>
      <c r="C8" s="31">
        <f t="shared" si="1"/>
        <v>10</v>
      </c>
      <c r="D8" s="32">
        <f t="shared" si="0"/>
        <v>0.18181818181818182</v>
      </c>
      <c r="E8" s="31"/>
      <c r="F8" s="31">
        <v>5</v>
      </c>
      <c r="G8" s="31"/>
      <c r="H8" s="31">
        <v>4</v>
      </c>
      <c r="I8" s="31"/>
      <c r="J8" s="43"/>
      <c r="K8" s="43">
        <v>1</v>
      </c>
      <c r="L8" s="43"/>
      <c r="N8" s="29">
        <v>6</v>
      </c>
      <c r="O8" s="39" t="s">
        <v>9</v>
      </c>
    </row>
    <row r="9" spans="1:15" ht="16.5" customHeight="1" x14ac:dyDescent="0.55000000000000004">
      <c r="A9" s="41">
        <v>7</v>
      </c>
      <c r="B9" s="31">
        <v>51</v>
      </c>
      <c r="C9" s="31">
        <f t="shared" si="1"/>
        <v>3</v>
      </c>
      <c r="D9" s="32">
        <f t="shared" si="0"/>
        <v>5.8823529411764705E-2</v>
      </c>
      <c r="E9" s="31"/>
      <c r="F9" s="31">
        <v>1</v>
      </c>
      <c r="G9" s="31"/>
      <c r="H9" s="31">
        <v>2</v>
      </c>
      <c r="I9" s="31"/>
      <c r="J9" s="43"/>
      <c r="K9" s="43"/>
      <c r="L9" s="43"/>
      <c r="N9" s="29">
        <v>7</v>
      </c>
      <c r="O9" s="39" t="s">
        <v>15</v>
      </c>
    </row>
    <row r="10" spans="1:15" ht="16.5" customHeight="1" x14ac:dyDescent="0.55000000000000004">
      <c r="A10" s="41">
        <v>8</v>
      </c>
      <c r="B10" s="31">
        <v>52</v>
      </c>
      <c r="C10" s="31">
        <f t="shared" si="1"/>
        <v>2</v>
      </c>
      <c r="D10" s="32">
        <f t="shared" si="0"/>
        <v>3.8461538461538464E-2</v>
      </c>
      <c r="E10" s="31"/>
      <c r="F10" s="31"/>
      <c r="G10" s="31"/>
      <c r="H10" s="31">
        <v>2</v>
      </c>
      <c r="I10" s="31"/>
      <c r="J10" s="43"/>
      <c r="K10" s="43"/>
      <c r="L10" s="43"/>
      <c r="N10" s="29">
        <v>8</v>
      </c>
      <c r="O10" s="39" t="s">
        <v>16</v>
      </c>
    </row>
    <row r="11" spans="1:15" ht="16.5" customHeight="1" x14ac:dyDescent="0.55000000000000004">
      <c r="A11" s="41">
        <v>9</v>
      </c>
      <c r="B11" s="31">
        <v>58</v>
      </c>
      <c r="C11" s="31">
        <f t="shared" si="1"/>
        <v>10</v>
      </c>
      <c r="D11" s="32">
        <f t="shared" si="0"/>
        <v>0.17241379310344829</v>
      </c>
      <c r="E11" s="31">
        <v>1</v>
      </c>
      <c r="F11" s="31"/>
      <c r="G11" s="31"/>
      <c r="H11" s="31">
        <v>5</v>
      </c>
      <c r="I11" s="31">
        <v>2</v>
      </c>
      <c r="J11" s="43"/>
      <c r="K11" s="43"/>
      <c r="L11" s="43">
        <v>2</v>
      </c>
    </row>
    <row r="12" spans="1:15" ht="16.5" customHeight="1" x14ac:dyDescent="0.55000000000000004">
      <c r="A12" s="41">
        <v>10</v>
      </c>
      <c r="B12" s="31">
        <v>47</v>
      </c>
      <c r="C12" s="31">
        <f t="shared" si="1"/>
        <v>3</v>
      </c>
      <c r="D12" s="32">
        <f t="shared" si="0"/>
        <v>6.3829787234042548E-2</v>
      </c>
      <c r="E12" s="31"/>
      <c r="F12" s="31">
        <v>3</v>
      </c>
      <c r="G12" s="31"/>
      <c r="H12" s="31"/>
      <c r="I12" s="31"/>
      <c r="J12" s="43"/>
      <c r="K12" s="43"/>
      <c r="L12" s="43"/>
    </row>
    <row r="13" spans="1:15" ht="16.5" customHeight="1" x14ac:dyDescent="0.55000000000000004">
      <c r="A13" s="41">
        <v>11</v>
      </c>
      <c r="B13" s="31">
        <v>48</v>
      </c>
      <c r="C13" s="31">
        <f t="shared" si="1"/>
        <v>1</v>
      </c>
      <c r="D13" s="32">
        <f t="shared" si="0"/>
        <v>2.0833333333333332E-2</v>
      </c>
      <c r="E13" s="31"/>
      <c r="F13" s="31"/>
      <c r="G13" s="31"/>
      <c r="H13" s="31"/>
      <c r="I13" s="31"/>
      <c r="J13" s="43"/>
      <c r="K13" s="43"/>
      <c r="L13" s="43">
        <v>1</v>
      </c>
    </row>
    <row r="14" spans="1:15" ht="16.5" customHeight="1" x14ac:dyDescent="0.55000000000000004">
      <c r="A14" s="41">
        <v>12</v>
      </c>
      <c r="B14" s="31">
        <v>45</v>
      </c>
      <c r="C14" s="31">
        <f t="shared" si="1"/>
        <v>2</v>
      </c>
      <c r="D14" s="32">
        <f t="shared" si="0"/>
        <v>4.4444444444444446E-2</v>
      </c>
      <c r="E14" s="31"/>
      <c r="F14" s="31"/>
      <c r="G14" s="31"/>
      <c r="H14" s="31">
        <v>1</v>
      </c>
      <c r="I14" s="31"/>
      <c r="J14" s="43"/>
      <c r="K14" s="43">
        <v>1</v>
      </c>
      <c r="L14" s="43"/>
    </row>
    <row r="15" spans="1:15" ht="16.5" customHeight="1" x14ac:dyDescent="0.55000000000000004">
      <c r="A15" s="41">
        <v>13</v>
      </c>
      <c r="B15" s="31">
        <v>28</v>
      </c>
      <c r="C15" s="31">
        <f t="shared" si="1"/>
        <v>1</v>
      </c>
      <c r="D15" s="32">
        <f t="shared" si="0"/>
        <v>3.5714285714285712E-2</v>
      </c>
      <c r="E15" s="31"/>
      <c r="F15" s="31"/>
      <c r="G15" s="31"/>
      <c r="H15" s="31"/>
      <c r="I15" s="31"/>
      <c r="J15" s="43"/>
      <c r="K15" s="43"/>
      <c r="L15" s="43">
        <v>1</v>
      </c>
    </row>
    <row r="16" spans="1:15" ht="16.5" customHeight="1" x14ac:dyDescent="0.55000000000000004">
      <c r="A16" s="41">
        <v>14</v>
      </c>
      <c r="B16" s="31">
        <v>42</v>
      </c>
      <c r="C16" s="31">
        <f t="shared" si="1"/>
        <v>7</v>
      </c>
      <c r="D16" s="32">
        <f t="shared" si="0"/>
        <v>0.16666666666666666</v>
      </c>
      <c r="E16" s="31"/>
      <c r="F16" s="31">
        <v>3</v>
      </c>
      <c r="G16" s="31"/>
      <c r="H16" s="31"/>
      <c r="I16" s="31">
        <v>1</v>
      </c>
      <c r="J16" s="43"/>
      <c r="K16" s="43"/>
      <c r="L16" s="43">
        <v>3</v>
      </c>
    </row>
    <row r="17" spans="1:12" ht="16.5" customHeight="1" x14ac:dyDescent="0.55000000000000004">
      <c r="A17" s="41">
        <v>15</v>
      </c>
      <c r="B17" s="31">
        <v>44</v>
      </c>
      <c r="C17" s="31">
        <v>0</v>
      </c>
      <c r="D17" s="32">
        <f t="shared" si="0"/>
        <v>0</v>
      </c>
      <c r="E17" s="31"/>
      <c r="F17" s="31"/>
      <c r="G17" s="31"/>
      <c r="H17" s="31"/>
      <c r="I17" s="31"/>
      <c r="J17" s="43"/>
      <c r="K17" s="43"/>
      <c r="L17" s="43"/>
    </row>
    <row r="18" spans="1:12" ht="16.5" customHeight="1" x14ac:dyDescent="0.55000000000000004">
      <c r="A18" s="41">
        <v>16</v>
      </c>
      <c r="B18" s="31">
        <v>41</v>
      </c>
      <c r="C18" s="31">
        <v>1</v>
      </c>
      <c r="D18" s="32">
        <f t="shared" si="0"/>
        <v>2.4390243902439025E-2</v>
      </c>
      <c r="E18" s="31"/>
      <c r="F18" s="31">
        <v>1</v>
      </c>
      <c r="G18" s="31"/>
      <c r="H18" s="31"/>
      <c r="I18" s="31"/>
      <c r="J18" s="43"/>
      <c r="K18" s="43"/>
      <c r="L18" s="43"/>
    </row>
    <row r="19" spans="1:12" ht="16.5" customHeight="1" x14ac:dyDescent="0.55000000000000004">
      <c r="A19" s="41">
        <v>17</v>
      </c>
      <c r="B19" s="31">
        <v>41</v>
      </c>
      <c r="C19" s="31">
        <v>0</v>
      </c>
      <c r="D19" s="32">
        <f t="shared" si="0"/>
        <v>0</v>
      </c>
      <c r="E19" s="31"/>
      <c r="F19" s="31"/>
      <c r="G19" s="31"/>
      <c r="H19" s="31"/>
      <c r="I19" s="31"/>
      <c r="J19" s="43"/>
      <c r="K19" s="43"/>
      <c r="L19" s="43"/>
    </row>
    <row r="20" spans="1:12" ht="16.5" customHeight="1" x14ac:dyDescent="0.55000000000000004">
      <c r="A20" s="41">
        <v>18</v>
      </c>
      <c r="B20" s="31">
        <v>39</v>
      </c>
      <c r="C20" s="31">
        <v>0</v>
      </c>
      <c r="D20" s="32">
        <f t="shared" si="0"/>
        <v>0</v>
      </c>
      <c r="E20" s="31"/>
      <c r="F20" s="31"/>
      <c r="G20" s="31"/>
      <c r="H20" s="31"/>
      <c r="I20" s="31"/>
      <c r="J20" s="43"/>
      <c r="K20" s="43"/>
      <c r="L20" s="43"/>
    </row>
    <row r="21" spans="1:12" ht="16.5" customHeight="1" x14ac:dyDescent="0.55000000000000004">
      <c r="A21" s="41">
        <v>19</v>
      </c>
      <c r="B21" s="31">
        <v>38</v>
      </c>
      <c r="C21" s="31">
        <v>1</v>
      </c>
      <c r="D21" s="32">
        <f t="shared" si="0"/>
        <v>2.6315789473684209E-2</v>
      </c>
      <c r="E21" s="31"/>
      <c r="F21" s="31">
        <v>1</v>
      </c>
      <c r="G21" s="31"/>
      <c r="H21" s="31"/>
      <c r="I21" s="31"/>
      <c r="J21" s="43"/>
      <c r="K21" s="43"/>
      <c r="L21" s="43"/>
    </row>
    <row r="22" spans="1:12" ht="16.5" customHeight="1" x14ac:dyDescent="0.55000000000000004">
      <c r="A22" s="41">
        <v>20</v>
      </c>
      <c r="B22" s="31">
        <v>46</v>
      </c>
      <c r="C22" s="31">
        <v>1</v>
      </c>
      <c r="D22" s="32">
        <f t="shared" si="0"/>
        <v>2.1739130434782608E-2</v>
      </c>
      <c r="E22" s="31"/>
      <c r="F22" s="31">
        <v>1</v>
      </c>
      <c r="G22" s="31"/>
      <c r="H22" s="31"/>
      <c r="I22" s="31"/>
      <c r="J22" s="43"/>
      <c r="K22" s="43"/>
      <c r="L22" s="43"/>
    </row>
    <row r="23" spans="1:12" ht="16.5" customHeight="1" x14ac:dyDescent="0.55000000000000004">
      <c r="A23" s="41">
        <v>21</v>
      </c>
      <c r="B23" s="31">
        <v>38</v>
      </c>
      <c r="C23" s="31">
        <v>0</v>
      </c>
      <c r="D23" s="32">
        <f t="shared" si="0"/>
        <v>0</v>
      </c>
      <c r="E23" s="31"/>
      <c r="F23" s="31"/>
      <c r="G23" s="31"/>
      <c r="H23" s="31"/>
      <c r="I23" s="31"/>
      <c r="J23" s="43"/>
      <c r="K23" s="43"/>
      <c r="L23" s="43"/>
    </row>
    <row r="24" spans="1:12" ht="16.5" customHeight="1" x14ac:dyDescent="0.55000000000000004">
      <c r="A24" s="41">
        <v>22</v>
      </c>
      <c r="B24" s="31">
        <v>38</v>
      </c>
      <c r="C24" s="31">
        <v>1</v>
      </c>
      <c r="D24" s="32">
        <f t="shared" si="0"/>
        <v>2.6315789473684209E-2</v>
      </c>
      <c r="E24" s="31"/>
      <c r="F24" s="31">
        <v>1</v>
      </c>
      <c r="G24" s="31"/>
      <c r="H24" s="31"/>
      <c r="I24" s="31"/>
      <c r="J24" s="43"/>
      <c r="K24" s="43"/>
      <c r="L24" s="43"/>
    </row>
    <row r="25" spans="1:12" ht="16.5" customHeight="1" x14ac:dyDescent="0.55000000000000004">
      <c r="A25" s="41">
        <v>23</v>
      </c>
      <c r="B25" s="31">
        <v>49</v>
      </c>
      <c r="C25" s="31">
        <v>0</v>
      </c>
      <c r="D25" s="32">
        <f t="shared" si="0"/>
        <v>0</v>
      </c>
      <c r="E25" s="31"/>
      <c r="F25" s="31"/>
      <c r="G25" s="31"/>
      <c r="H25" s="31"/>
      <c r="I25" s="31"/>
      <c r="J25" s="43"/>
      <c r="K25" s="43"/>
      <c r="L25" s="43"/>
    </row>
    <row r="26" spans="1:12" ht="16.5" customHeight="1" x14ac:dyDescent="0.55000000000000004">
      <c r="A26" s="41">
        <v>24</v>
      </c>
      <c r="B26" s="31">
        <v>34</v>
      </c>
      <c r="C26" s="31">
        <v>2</v>
      </c>
      <c r="D26" s="32">
        <f t="shared" si="0"/>
        <v>5.8823529411764705E-2</v>
      </c>
      <c r="E26" s="31"/>
      <c r="F26" s="31">
        <v>2</v>
      </c>
      <c r="G26" s="31"/>
      <c r="H26" s="31"/>
      <c r="I26" s="31"/>
      <c r="J26" s="43"/>
      <c r="K26" s="43"/>
      <c r="L26" s="43"/>
    </row>
    <row r="27" spans="1:12" ht="16.5" customHeight="1" x14ac:dyDescent="0.55000000000000004">
      <c r="A27" s="41">
        <v>25</v>
      </c>
      <c r="B27" s="31">
        <v>33</v>
      </c>
      <c r="C27" s="31">
        <v>3</v>
      </c>
      <c r="D27" s="32">
        <f t="shared" si="0"/>
        <v>9.0909090909090912E-2</v>
      </c>
      <c r="E27" s="31"/>
      <c r="F27" s="31">
        <v>3</v>
      </c>
      <c r="G27" s="31"/>
      <c r="H27" s="31"/>
      <c r="I27" s="31"/>
      <c r="J27" s="43"/>
      <c r="K27" s="43"/>
      <c r="L27" s="43"/>
    </row>
    <row r="28" spans="1:12" ht="16.5" customHeight="1" x14ac:dyDescent="0.55000000000000004">
      <c r="A28" s="41">
        <v>26</v>
      </c>
      <c r="B28" s="31">
        <v>32</v>
      </c>
      <c r="C28" s="31">
        <v>6</v>
      </c>
      <c r="D28" s="32">
        <f t="shared" si="0"/>
        <v>0.1875</v>
      </c>
      <c r="E28" s="31"/>
      <c r="F28" s="31">
        <v>5</v>
      </c>
      <c r="G28" s="31"/>
      <c r="H28" s="31"/>
      <c r="I28" s="31">
        <v>1</v>
      </c>
      <c r="J28" s="43"/>
      <c r="K28" s="43"/>
      <c r="L28" s="43"/>
    </row>
    <row r="29" spans="1:12" ht="16.5" customHeight="1" x14ac:dyDescent="0.55000000000000004">
      <c r="A29" s="41">
        <v>27</v>
      </c>
      <c r="B29" s="31">
        <v>18</v>
      </c>
      <c r="C29" s="31">
        <v>0</v>
      </c>
      <c r="D29" s="32">
        <f t="shared" si="0"/>
        <v>0</v>
      </c>
      <c r="E29" s="31"/>
      <c r="F29" s="31"/>
      <c r="G29" s="31"/>
      <c r="H29" s="31"/>
      <c r="I29" s="31"/>
      <c r="J29" s="43"/>
      <c r="K29" s="43"/>
      <c r="L29" s="43"/>
    </row>
    <row r="30" spans="1:12" ht="16.5" customHeight="1" x14ac:dyDescent="0.55000000000000004">
      <c r="A30" s="41">
        <v>28</v>
      </c>
      <c r="B30" s="31">
        <v>37</v>
      </c>
      <c r="C30" s="31">
        <v>2</v>
      </c>
      <c r="D30" s="32">
        <f t="shared" si="0"/>
        <v>5.4054054054054057E-2</v>
      </c>
      <c r="E30" s="31"/>
      <c r="F30" s="31">
        <v>2</v>
      </c>
      <c r="G30" s="31"/>
      <c r="H30" s="31"/>
      <c r="I30" s="31"/>
      <c r="J30" s="43"/>
      <c r="K30" s="43"/>
      <c r="L30" s="43"/>
    </row>
    <row r="31" spans="1:12" ht="16.5" customHeight="1" x14ac:dyDescent="0.55000000000000004">
      <c r="A31" s="41">
        <v>29</v>
      </c>
      <c r="B31" s="31">
        <v>34</v>
      </c>
      <c r="C31" s="31">
        <v>4</v>
      </c>
      <c r="D31" s="32">
        <f t="shared" si="0"/>
        <v>0.11764705882352941</v>
      </c>
      <c r="E31" s="31"/>
      <c r="F31" s="31"/>
      <c r="G31" s="31"/>
      <c r="H31" s="31">
        <v>4</v>
      </c>
      <c r="I31" s="31"/>
      <c r="J31" s="43"/>
      <c r="K31" s="43"/>
      <c r="L31" s="43"/>
    </row>
    <row r="32" spans="1:12" ht="16.5" customHeight="1" x14ac:dyDescent="0.55000000000000004">
      <c r="A32" s="41">
        <v>30</v>
      </c>
      <c r="B32" s="31">
        <v>32</v>
      </c>
      <c r="C32" s="31">
        <v>0</v>
      </c>
      <c r="D32" s="32">
        <f t="shared" si="0"/>
        <v>0</v>
      </c>
      <c r="E32" s="31"/>
      <c r="F32" s="31"/>
      <c r="G32" s="31"/>
      <c r="H32" s="31"/>
      <c r="I32" s="31"/>
      <c r="J32" s="43"/>
      <c r="K32" s="43"/>
      <c r="L32" s="43"/>
    </row>
    <row r="33" spans="1:12" ht="16.5" customHeight="1" x14ac:dyDescent="0.55000000000000004">
      <c r="A33" s="41">
        <v>31</v>
      </c>
      <c r="B33" s="31">
        <v>31</v>
      </c>
      <c r="C33" s="31">
        <v>1</v>
      </c>
      <c r="D33" s="32">
        <f t="shared" si="0"/>
        <v>3.2258064516129031E-2</v>
      </c>
      <c r="E33" s="31"/>
      <c r="F33" s="31"/>
      <c r="G33" s="31"/>
      <c r="H33" s="31">
        <v>1</v>
      </c>
      <c r="I33" s="31"/>
      <c r="J33" s="43"/>
      <c r="K33" s="43"/>
      <c r="L33" s="43"/>
    </row>
    <row r="34" spans="1:12" ht="16.5" customHeight="1" x14ac:dyDescent="0.55000000000000004">
      <c r="A34" s="41">
        <v>32</v>
      </c>
      <c r="B34" s="31">
        <v>33</v>
      </c>
      <c r="C34" s="31">
        <v>5</v>
      </c>
      <c r="D34" s="32">
        <f t="shared" si="0"/>
        <v>0.15151515151515152</v>
      </c>
      <c r="E34" s="31"/>
      <c r="F34" s="31"/>
      <c r="G34" s="31"/>
      <c r="H34" s="31">
        <v>5</v>
      </c>
      <c r="I34" s="31"/>
      <c r="J34" s="43"/>
      <c r="K34" s="43"/>
      <c r="L34" s="43"/>
    </row>
    <row r="35" spans="1:12" ht="16.5" customHeight="1" x14ac:dyDescent="0.55000000000000004">
      <c r="A35" s="41">
        <v>33</v>
      </c>
      <c r="B35" s="31">
        <v>33</v>
      </c>
      <c r="C35" s="31">
        <v>1</v>
      </c>
      <c r="D35" s="32">
        <f t="shared" si="0"/>
        <v>3.0303030303030304E-2</v>
      </c>
      <c r="E35" s="31"/>
      <c r="F35" s="31"/>
      <c r="G35" s="31">
        <v>1</v>
      </c>
      <c r="H35" s="31"/>
      <c r="I35" s="31"/>
      <c r="J35" s="43"/>
      <c r="K35" s="43"/>
      <c r="L35" s="43"/>
    </row>
    <row r="36" spans="1:12" ht="16.5" customHeight="1" x14ac:dyDescent="0.55000000000000004">
      <c r="A36" s="44" t="s">
        <v>17</v>
      </c>
      <c r="B36" s="35">
        <f>SUM(B3:B35)</f>
        <v>1391</v>
      </c>
      <c r="C36" s="35">
        <f>SUM(C3:C35)</f>
        <v>104</v>
      </c>
      <c r="D36" s="36">
        <f>C36/B36</f>
        <v>7.476635514018691E-2</v>
      </c>
      <c r="E36" s="35">
        <f>SUM(E3:E35)</f>
        <v>3</v>
      </c>
      <c r="F36" s="35">
        <f t="shared" ref="F36:L36" si="2">SUM(F3:F35)</f>
        <v>37</v>
      </c>
      <c r="G36" s="35">
        <f t="shared" si="2"/>
        <v>5</v>
      </c>
      <c r="H36" s="35">
        <f t="shared" si="2"/>
        <v>38</v>
      </c>
      <c r="I36" s="35">
        <f t="shared" si="2"/>
        <v>6</v>
      </c>
      <c r="J36" s="35">
        <f t="shared" si="2"/>
        <v>0</v>
      </c>
      <c r="K36" s="35">
        <f t="shared" si="2"/>
        <v>5</v>
      </c>
      <c r="L36" s="35">
        <f t="shared" si="2"/>
        <v>10</v>
      </c>
    </row>
  </sheetData>
  <printOptions horizontalCentered="1"/>
  <pageMargins left="0.17" right="0.21" top="0.25" bottom="0.25" header="0.3" footer="0.3"/>
  <pageSetup paperSize="3" scale="5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pane ySplit="1" topLeftCell="A2" activePane="bottomLeft" state="frozen"/>
      <selection pane="bottomLeft" activeCell="D3" sqref="D3"/>
    </sheetView>
  </sheetViews>
  <sheetFormatPr defaultRowHeight="21" x14ac:dyDescent="0.35"/>
  <cols>
    <col min="1" max="1" width="25.140625" style="5" customWidth="1"/>
    <col min="2" max="2" width="31.85546875" style="6" bestFit="1" customWidth="1"/>
    <col min="3" max="3" width="25.28515625" style="6" bestFit="1" customWidth="1"/>
    <col min="4" max="4" width="29.140625" style="6" bestFit="1" customWidth="1"/>
    <col min="5" max="5" width="22.5703125" style="6" bestFit="1" customWidth="1"/>
    <col min="6" max="6" width="23" style="6" bestFit="1" customWidth="1"/>
    <col min="7" max="7" width="34.5703125" style="6" bestFit="1" customWidth="1"/>
    <col min="8" max="8" width="33.85546875" style="6" bestFit="1" customWidth="1"/>
    <col min="9" max="9" width="26.7109375" style="6" bestFit="1" customWidth="1"/>
    <col min="10" max="10" width="40.28515625" style="10" bestFit="1" customWidth="1"/>
    <col min="11" max="11" width="9.140625" style="1"/>
    <col min="12" max="12" width="32.28515625" style="2" customWidth="1"/>
    <col min="13" max="13" width="35.7109375" style="1" bestFit="1" customWidth="1"/>
  </cols>
  <sheetData>
    <row r="1" spans="1:13" ht="42" x14ac:dyDescent="0.35">
      <c r="A1" s="3" t="s">
        <v>12</v>
      </c>
      <c r="B1" s="4"/>
      <c r="C1" s="4"/>
      <c r="D1" s="4"/>
      <c r="E1" s="49" t="s">
        <v>7</v>
      </c>
      <c r="F1" s="49"/>
      <c r="G1" s="49"/>
      <c r="H1" s="49"/>
      <c r="I1" s="49"/>
      <c r="J1" s="1"/>
    </row>
    <row r="2" spans="1:13" x14ac:dyDescent="0.35">
      <c r="A2" s="5" t="s">
        <v>13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10</v>
      </c>
      <c r="H2" s="6" t="s">
        <v>14</v>
      </c>
      <c r="I2" s="6" t="s">
        <v>6</v>
      </c>
      <c r="J2" s="7" t="s">
        <v>9</v>
      </c>
      <c r="L2" s="3" t="s">
        <v>11</v>
      </c>
      <c r="M2" s="8" t="s">
        <v>8</v>
      </c>
    </row>
    <row r="3" spans="1:13" x14ac:dyDescent="0.35">
      <c r="A3" s="5">
        <v>1</v>
      </c>
      <c r="B3" s="6">
        <v>42</v>
      </c>
      <c r="C3" s="6">
        <v>4</v>
      </c>
      <c r="D3" s="9">
        <f>C3/B3</f>
        <v>9.5238095238095233E-2</v>
      </c>
      <c r="E3" s="6">
        <v>1</v>
      </c>
      <c r="F3" s="6">
        <v>1</v>
      </c>
      <c r="G3" s="6">
        <v>1</v>
      </c>
      <c r="H3" s="6">
        <v>1</v>
      </c>
      <c r="L3" s="11">
        <v>1</v>
      </c>
      <c r="M3" s="1" t="s">
        <v>3</v>
      </c>
    </row>
    <row r="4" spans="1:13" x14ac:dyDescent="0.35">
      <c r="A4" s="5">
        <v>2</v>
      </c>
      <c r="B4" s="6">
        <v>58</v>
      </c>
      <c r="C4" s="6">
        <v>7</v>
      </c>
      <c r="D4" s="9">
        <f>C4/B4</f>
        <v>0.1206896551724138</v>
      </c>
      <c r="G4" s="6">
        <v>2</v>
      </c>
      <c r="H4" s="6">
        <v>4</v>
      </c>
      <c r="I4" s="6">
        <v>1</v>
      </c>
      <c r="L4" s="11">
        <v>2</v>
      </c>
      <c r="M4" s="1" t="s">
        <v>4</v>
      </c>
    </row>
    <row r="5" spans="1:13" x14ac:dyDescent="0.35">
      <c r="A5" s="5">
        <v>3</v>
      </c>
      <c r="B5" s="6">
        <v>61</v>
      </c>
      <c r="C5" s="6">
        <v>3</v>
      </c>
      <c r="D5" s="9">
        <f>C5/B5</f>
        <v>4.9180327868852458E-2</v>
      </c>
      <c r="F5" s="6">
        <v>3</v>
      </c>
      <c r="L5" s="11">
        <v>3</v>
      </c>
      <c r="M5" s="1" t="s">
        <v>10</v>
      </c>
    </row>
    <row r="6" spans="1:13" x14ac:dyDescent="0.35">
      <c r="A6" s="5">
        <v>4</v>
      </c>
      <c r="B6" s="6">
        <v>56</v>
      </c>
      <c r="L6" s="11">
        <v>4</v>
      </c>
      <c r="M6" s="1" t="s">
        <v>5</v>
      </c>
    </row>
    <row r="7" spans="1:13" x14ac:dyDescent="0.35">
      <c r="A7" s="5">
        <v>5</v>
      </c>
      <c r="L7" s="11">
        <v>5</v>
      </c>
      <c r="M7" s="1" t="s">
        <v>6</v>
      </c>
    </row>
    <row r="8" spans="1:13" x14ac:dyDescent="0.35">
      <c r="A8" s="5">
        <v>6</v>
      </c>
      <c r="L8" s="11">
        <v>6</v>
      </c>
      <c r="M8" s="1" t="s">
        <v>9</v>
      </c>
    </row>
    <row r="9" spans="1:13" x14ac:dyDescent="0.35">
      <c r="A9" s="5">
        <v>7</v>
      </c>
    </row>
    <row r="10" spans="1:13" x14ac:dyDescent="0.35">
      <c r="A10" s="5">
        <v>8</v>
      </c>
    </row>
    <row r="11" spans="1:13" x14ac:dyDescent="0.35">
      <c r="A11" s="5">
        <v>9</v>
      </c>
    </row>
    <row r="12" spans="1:13" x14ac:dyDescent="0.35">
      <c r="A12" s="5">
        <v>10</v>
      </c>
    </row>
    <row r="13" spans="1:13" x14ac:dyDescent="0.35">
      <c r="A13" s="5">
        <v>11</v>
      </c>
    </row>
    <row r="14" spans="1:13" x14ac:dyDescent="0.35">
      <c r="A14" s="5">
        <v>12</v>
      </c>
    </row>
    <row r="15" spans="1:13" x14ac:dyDescent="0.35">
      <c r="A15" s="5">
        <v>13</v>
      </c>
    </row>
    <row r="16" spans="1:13" x14ac:dyDescent="0.35">
      <c r="A16" s="5">
        <v>14</v>
      </c>
    </row>
    <row r="17" spans="1:1" x14ac:dyDescent="0.35">
      <c r="A17" s="5">
        <v>15</v>
      </c>
    </row>
    <row r="18" spans="1:1" x14ac:dyDescent="0.35">
      <c r="A18" s="5">
        <v>16</v>
      </c>
    </row>
    <row r="19" spans="1:1" x14ac:dyDescent="0.35">
      <c r="A19" s="5">
        <v>17</v>
      </c>
    </row>
    <row r="20" spans="1:1" x14ac:dyDescent="0.35">
      <c r="A20" s="5">
        <v>18</v>
      </c>
    </row>
    <row r="21" spans="1:1" x14ac:dyDescent="0.35">
      <c r="A21" s="5">
        <v>19</v>
      </c>
    </row>
    <row r="22" spans="1:1" x14ac:dyDescent="0.35">
      <c r="A22" s="5">
        <v>20</v>
      </c>
    </row>
    <row r="23" spans="1:1" x14ac:dyDescent="0.35">
      <c r="A23" s="5">
        <v>21</v>
      </c>
    </row>
    <row r="24" spans="1:1" x14ac:dyDescent="0.35">
      <c r="A24" s="5">
        <v>22</v>
      </c>
    </row>
    <row r="25" spans="1:1" x14ac:dyDescent="0.35">
      <c r="A25" s="5">
        <v>23</v>
      </c>
    </row>
    <row r="26" spans="1:1" x14ac:dyDescent="0.35">
      <c r="A26" s="5">
        <v>24</v>
      </c>
    </row>
    <row r="27" spans="1:1" x14ac:dyDescent="0.35">
      <c r="A27" s="5">
        <v>25</v>
      </c>
    </row>
    <row r="28" spans="1:1" x14ac:dyDescent="0.35">
      <c r="A28" s="5">
        <v>26</v>
      </c>
    </row>
    <row r="29" spans="1:1" x14ac:dyDescent="0.35">
      <c r="A29" s="5">
        <v>27</v>
      </c>
    </row>
    <row r="30" spans="1:1" x14ac:dyDescent="0.35">
      <c r="A30" s="5">
        <v>28</v>
      </c>
    </row>
    <row r="31" spans="1:1" x14ac:dyDescent="0.35">
      <c r="A31" s="5">
        <v>29</v>
      </c>
    </row>
    <row r="32" spans="1:1" x14ac:dyDescent="0.35">
      <c r="A32" s="5">
        <v>30</v>
      </c>
    </row>
    <row r="33" spans="1:1" x14ac:dyDescent="0.35">
      <c r="A33" s="5">
        <v>31</v>
      </c>
    </row>
    <row r="34" spans="1:1" x14ac:dyDescent="0.35">
      <c r="A34" s="5">
        <v>32</v>
      </c>
    </row>
    <row r="35" spans="1:1" x14ac:dyDescent="0.35">
      <c r="A35" s="5">
        <v>33</v>
      </c>
    </row>
    <row r="36" spans="1:1" x14ac:dyDescent="0.35">
      <c r="A36" s="5">
        <v>34</v>
      </c>
    </row>
    <row r="37" spans="1:1" x14ac:dyDescent="0.35">
      <c r="A37" s="5">
        <v>35</v>
      </c>
    </row>
    <row r="38" spans="1:1" x14ac:dyDescent="0.35">
      <c r="A38" s="5">
        <v>36</v>
      </c>
    </row>
    <row r="39" spans="1:1" x14ac:dyDescent="0.35">
      <c r="A39" s="5">
        <v>37</v>
      </c>
    </row>
    <row r="40" spans="1:1" x14ac:dyDescent="0.35">
      <c r="A40" s="5">
        <v>38</v>
      </c>
    </row>
    <row r="41" spans="1:1" x14ac:dyDescent="0.35">
      <c r="A41" s="5">
        <v>39</v>
      </c>
    </row>
    <row r="42" spans="1:1" x14ac:dyDescent="0.35">
      <c r="A42" s="5">
        <v>40</v>
      </c>
    </row>
    <row r="43" spans="1:1" x14ac:dyDescent="0.35">
      <c r="A43" s="5">
        <v>41</v>
      </c>
    </row>
    <row r="44" spans="1:1" x14ac:dyDescent="0.35">
      <c r="A44" s="5">
        <v>42</v>
      </c>
    </row>
    <row r="45" spans="1:1" x14ac:dyDescent="0.35">
      <c r="A45" s="5">
        <v>43</v>
      </c>
    </row>
    <row r="46" spans="1:1" x14ac:dyDescent="0.35">
      <c r="A46" s="5">
        <v>44</v>
      </c>
    </row>
    <row r="47" spans="1:1" x14ac:dyDescent="0.35">
      <c r="A47" s="5">
        <v>45</v>
      </c>
    </row>
    <row r="48" spans="1:1" x14ac:dyDescent="0.35">
      <c r="A48" s="5">
        <v>46</v>
      </c>
    </row>
    <row r="49" spans="1:1" x14ac:dyDescent="0.35">
      <c r="A49" s="5">
        <v>47</v>
      </c>
    </row>
    <row r="50" spans="1:1" x14ac:dyDescent="0.35">
      <c r="A50" s="5">
        <v>48</v>
      </c>
    </row>
    <row r="51" spans="1:1" x14ac:dyDescent="0.35">
      <c r="A51" s="5">
        <v>49</v>
      </c>
    </row>
    <row r="52" spans="1:1" x14ac:dyDescent="0.35">
      <c r="A52" s="5">
        <v>50</v>
      </c>
    </row>
    <row r="53" spans="1:1" x14ac:dyDescent="0.35">
      <c r="A53" s="5">
        <v>51</v>
      </c>
    </row>
    <row r="54" spans="1:1" x14ac:dyDescent="0.35">
      <c r="A54" s="5">
        <v>52</v>
      </c>
    </row>
  </sheetData>
  <mergeCells count="1">
    <mergeCell ref="E1:I1"/>
  </mergeCells>
  <pageMargins left="0.7" right="0.7" top="0.75" bottom="0.75" header="0.3" footer="0.3"/>
  <pageSetup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O35"/>
  <sheetViews>
    <sheetView workbookViewId="0"/>
  </sheetViews>
  <sheetFormatPr defaultRowHeight="15" x14ac:dyDescent="0.25"/>
  <sheetData>
    <row r="1" spans="8:15" ht="15.75" x14ac:dyDescent="0.25">
      <c r="H1" s="33" t="s">
        <v>9</v>
      </c>
      <c r="I1" s="31" t="s">
        <v>3</v>
      </c>
      <c r="J1" s="33" t="s">
        <v>15</v>
      </c>
      <c r="K1" s="31" t="s">
        <v>10</v>
      </c>
      <c r="L1" s="31" t="s">
        <v>6</v>
      </c>
      <c r="M1" s="33" t="s">
        <v>16</v>
      </c>
      <c r="N1" s="31" t="s">
        <v>4</v>
      </c>
      <c r="O1" s="31" t="s">
        <v>5</v>
      </c>
    </row>
    <row r="2" spans="8:15" ht="15.75" x14ac:dyDescent="0.25">
      <c r="H2" s="43"/>
      <c r="I2" s="31">
        <v>1</v>
      </c>
      <c r="J2" s="43"/>
      <c r="K2" s="31">
        <v>1</v>
      </c>
      <c r="L2" s="31"/>
      <c r="M2" s="43"/>
      <c r="N2" s="31">
        <v>1</v>
      </c>
      <c r="O2" s="31">
        <v>1</v>
      </c>
    </row>
    <row r="3" spans="8:15" ht="15.75" x14ac:dyDescent="0.25">
      <c r="H3" s="43"/>
      <c r="I3" s="31"/>
      <c r="J3" s="43"/>
      <c r="K3" s="31">
        <v>2</v>
      </c>
      <c r="L3" s="31">
        <v>1</v>
      </c>
      <c r="M3" s="43"/>
      <c r="N3" s="31"/>
      <c r="O3" s="31">
        <v>4</v>
      </c>
    </row>
    <row r="4" spans="8:15" ht="15.75" x14ac:dyDescent="0.25">
      <c r="H4" s="43"/>
      <c r="I4" s="31"/>
      <c r="J4" s="43"/>
      <c r="K4" s="31"/>
      <c r="L4" s="31"/>
      <c r="M4" s="43"/>
      <c r="N4" s="31">
        <v>3</v>
      </c>
      <c r="O4" s="31"/>
    </row>
    <row r="5" spans="8:15" ht="15.75" x14ac:dyDescent="0.25">
      <c r="H5" s="43"/>
      <c r="I5" s="31">
        <v>1</v>
      </c>
      <c r="J5" s="43">
        <v>3</v>
      </c>
      <c r="K5" s="31">
        <v>1</v>
      </c>
      <c r="L5" s="31"/>
      <c r="M5" s="43"/>
      <c r="N5" s="31">
        <v>2</v>
      </c>
      <c r="O5" s="31">
        <v>2</v>
      </c>
    </row>
    <row r="6" spans="8:15" ht="15.75" x14ac:dyDescent="0.25">
      <c r="H6" s="43"/>
      <c r="I6" s="31"/>
      <c r="J6" s="43"/>
      <c r="K6" s="31"/>
      <c r="L6" s="31">
        <v>1</v>
      </c>
      <c r="M6" s="43">
        <v>3</v>
      </c>
      <c r="N6" s="31">
        <v>3</v>
      </c>
      <c r="O6" s="31">
        <v>7</v>
      </c>
    </row>
    <row r="7" spans="8:15" ht="15.75" x14ac:dyDescent="0.25">
      <c r="H7" s="43"/>
      <c r="I7" s="31"/>
      <c r="J7" s="43">
        <v>1</v>
      </c>
      <c r="K7" s="31"/>
      <c r="L7" s="31"/>
      <c r="M7" s="43"/>
      <c r="N7" s="31">
        <v>5</v>
      </c>
      <c r="O7" s="31">
        <v>4</v>
      </c>
    </row>
    <row r="8" spans="8:15" ht="15.75" x14ac:dyDescent="0.25">
      <c r="H8" s="43"/>
      <c r="I8" s="31"/>
      <c r="J8" s="43"/>
      <c r="K8" s="31"/>
      <c r="L8" s="31"/>
      <c r="M8" s="43"/>
      <c r="N8" s="31">
        <v>1</v>
      </c>
      <c r="O8" s="31">
        <v>2</v>
      </c>
    </row>
    <row r="9" spans="8:15" ht="15.75" x14ac:dyDescent="0.25">
      <c r="H9" s="43"/>
      <c r="I9" s="31"/>
      <c r="J9" s="43"/>
      <c r="K9" s="31"/>
      <c r="L9" s="31"/>
      <c r="M9" s="43"/>
      <c r="N9" s="31"/>
      <c r="O9" s="31">
        <v>2</v>
      </c>
    </row>
    <row r="10" spans="8:15" ht="15.75" x14ac:dyDescent="0.25">
      <c r="H10" s="43"/>
      <c r="I10" s="31">
        <v>1</v>
      </c>
      <c r="J10" s="43"/>
      <c r="K10" s="31"/>
      <c r="L10" s="31">
        <v>2</v>
      </c>
      <c r="M10" s="43">
        <v>2</v>
      </c>
      <c r="N10" s="31"/>
      <c r="O10" s="31">
        <v>5</v>
      </c>
    </row>
    <row r="11" spans="8:15" ht="15.75" x14ac:dyDescent="0.25">
      <c r="H11" s="43"/>
      <c r="I11" s="31"/>
      <c r="J11" s="43"/>
      <c r="K11" s="31"/>
      <c r="L11" s="31"/>
      <c r="M11" s="43"/>
      <c r="N11" s="31">
        <v>3</v>
      </c>
      <c r="O11" s="31"/>
    </row>
    <row r="12" spans="8:15" ht="15.75" x14ac:dyDescent="0.25">
      <c r="H12" s="43"/>
      <c r="I12" s="31"/>
      <c r="J12" s="43"/>
      <c r="K12" s="31"/>
      <c r="L12" s="31"/>
      <c r="M12" s="43">
        <v>1</v>
      </c>
      <c r="N12" s="31"/>
      <c r="O12" s="31"/>
    </row>
    <row r="13" spans="8:15" ht="15.75" x14ac:dyDescent="0.25">
      <c r="H13" s="43"/>
      <c r="I13" s="31"/>
      <c r="J13" s="43">
        <v>1</v>
      </c>
      <c r="K13" s="31"/>
      <c r="L13" s="31"/>
      <c r="M13" s="43"/>
      <c r="N13" s="31"/>
      <c r="O13" s="31">
        <v>1</v>
      </c>
    </row>
    <row r="14" spans="8:15" ht="15.75" x14ac:dyDescent="0.25">
      <c r="H14" s="43"/>
      <c r="I14" s="31"/>
      <c r="J14" s="43"/>
      <c r="K14" s="31"/>
      <c r="L14" s="31"/>
      <c r="M14" s="43">
        <v>1</v>
      </c>
      <c r="N14" s="31"/>
      <c r="O14" s="31"/>
    </row>
    <row r="15" spans="8:15" ht="15.75" x14ac:dyDescent="0.25">
      <c r="H15" s="43"/>
      <c r="I15" s="31"/>
      <c r="J15" s="43"/>
      <c r="K15" s="31"/>
      <c r="L15" s="31">
        <v>1</v>
      </c>
      <c r="M15" s="43">
        <v>3</v>
      </c>
      <c r="N15" s="31">
        <v>3</v>
      </c>
      <c r="O15" s="31"/>
    </row>
    <row r="16" spans="8:15" ht="15.75" x14ac:dyDescent="0.25">
      <c r="H16" s="43"/>
      <c r="I16" s="31"/>
      <c r="J16" s="43"/>
      <c r="K16" s="31"/>
      <c r="L16" s="31"/>
      <c r="M16" s="43"/>
      <c r="N16" s="31"/>
      <c r="O16" s="31"/>
    </row>
    <row r="17" spans="8:15" ht="15.75" x14ac:dyDescent="0.25">
      <c r="H17" s="43"/>
      <c r="I17" s="31"/>
      <c r="J17" s="43"/>
      <c r="K17" s="31"/>
      <c r="L17" s="31"/>
      <c r="M17" s="43"/>
      <c r="N17" s="31">
        <v>1</v>
      </c>
      <c r="O17" s="31"/>
    </row>
    <row r="18" spans="8:15" ht="15.75" x14ac:dyDescent="0.25">
      <c r="H18" s="43"/>
      <c r="I18" s="31"/>
      <c r="J18" s="43"/>
      <c r="K18" s="31"/>
      <c r="L18" s="31"/>
      <c r="M18" s="43"/>
      <c r="N18" s="31"/>
      <c r="O18" s="31"/>
    </row>
    <row r="19" spans="8:15" ht="15.75" x14ac:dyDescent="0.25">
      <c r="H19" s="43"/>
      <c r="I19" s="31"/>
      <c r="J19" s="43"/>
      <c r="K19" s="31"/>
      <c r="L19" s="31"/>
      <c r="M19" s="43"/>
      <c r="N19" s="31"/>
      <c r="O19" s="31"/>
    </row>
    <row r="20" spans="8:15" ht="15.75" x14ac:dyDescent="0.25">
      <c r="H20" s="43"/>
      <c r="I20" s="31"/>
      <c r="J20" s="43"/>
      <c r="K20" s="31"/>
      <c r="L20" s="31"/>
      <c r="M20" s="43"/>
      <c r="N20" s="31">
        <v>1</v>
      </c>
      <c r="O20" s="31"/>
    </row>
    <row r="21" spans="8:15" ht="15.75" x14ac:dyDescent="0.25">
      <c r="H21" s="43"/>
      <c r="I21" s="31"/>
      <c r="J21" s="43"/>
      <c r="K21" s="31"/>
      <c r="L21" s="31"/>
      <c r="M21" s="43"/>
      <c r="N21" s="31">
        <v>1</v>
      </c>
      <c r="O21" s="31"/>
    </row>
    <row r="22" spans="8:15" ht="15.75" x14ac:dyDescent="0.25">
      <c r="H22" s="43"/>
      <c r="I22" s="31"/>
      <c r="J22" s="43"/>
      <c r="K22" s="31"/>
      <c r="L22" s="31"/>
      <c r="M22" s="43"/>
      <c r="N22" s="31"/>
      <c r="O22" s="31"/>
    </row>
    <row r="23" spans="8:15" ht="15.75" x14ac:dyDescent="0.25">
      <c r="H23" s="43"/>
      <c r="I23" s="31"/>
      <c r="J23" s="43"/>
      <c r="K23" s="31"/>
      <c r="L23" s="31"/>
      <c r="M23" s="43"/>
      <c r="N23" s="31">
        <v>1</v>
      </c>
      <c r="O23" s="31"/>
    </row>
    <row r="24" spans="8:15" ht="15.75" x14ac:dyDescent="0.25">
      <c r="H24" s="43"/>
      <c r="I24" s="31"/>
      <c r="J24" s="43"/>
      <c r="K24" s="31"/>
      <c r="L24" s="31"/>
      <c r="M24" s="43"/>
      <c r="N24" s="31"/>
      <c r="O24" s="31"/>
    </row>
    <row r="25" spans="8:15" ht="15.75" x14ac:dyDescent="0.25">
      <c r="H25" s="43"/>
      <c r="I25" s="31"/>
      <c r="J25" s="43"/>
      <c r="K25" s="31"/>
      <c r="L25" s="31"/>
      <c r="M25" s="43"/>
      <c r="N25" s="31">
        <v>2</v>
      </c>
      <c r="O25" s="31"/>
    </row>
    <row r="26" spans="8:15" ht="15.75" x14ac:dyDescent="0.25">
      <c r="H26" s="43"/>
      <c r="I26" s="31"/>
      <c r="J26" s="43"/>
      <c r="K26" s="31"/>
      <c r="L26" s="31"/>
      <c r="M26" s="43"/>
      <c r="N26" s="31">
        <v>3</v>
      </c>
      <c r="O26" s="31"/>
    </row>
    <row r="27" spans="8:15" ht="15.75" x14ac:dyDescent="0.25">
      <c r="H27" s="43"/>
      <c r="I27" s="31"/>
      <c r="J27" s="43"/>
      <c r="K27" s="31"/>
      <c r="L27" s="31">
        <v>1</v>
      </c>
      <c r="M27" s="43"/>
      <c r="N27" s="31">
        <v>5</v>
      </c>
      <c r="O27" s="31"/>
    </row>
    <row r="28" spans="8:15" ht="15.75" x14ac:dyDescent="0.25">
      <c r="H28" s="43"/>
      <c r="I28" s="31"/>
      <c r="J28" s="43"/>
      <c r="K28" s="31"/>
      <c r="L28" s="31"/>
      <c r="M28" s="43"/>
      <c r="N28" s="31"/>
      <c r="O28" s="31"/>
    </row>
    <row r="29" spans="8:15" ht="15.75" x14ac:dyDescent="0.25">
      <c r="H29" s="43"/>
      <c r="I29" s="31"/>
      <c r="J29" s="43"/>
      <c r="K29" s="31"/>
      <c r="L29" s="31"/>
      <c r="M29" s="43"/>
      <c r="N29" s="31">
        <v>2</v>
      </c>
      <c r="O29" s="31"/>
    </row>
    <row r="30" spans="8:15" ht="15.75" x14ac:dyDescent="0.25">
      <c r="H30" s="43"/>
      <c r="I30" s="31"/>
      <c r="J30" s="43"/>
      <c r="K30" s="31"/>
      <c r="L30" s="31"/>
      <c r="M30" s="43"/>
      <c r="N30" s="31"/>
      <c r="O30" s="31">
        <v>4</v>
      </c>
    </row>
    <row r="31" spans="8:15" ht="15.75" x14ac:dyDescent="0.25">
      <c r="H31" s="43"/>
      <c r="I31" s="31"/>
      <c r="J31" s="43"/>
      <c r="K31" s="31"/>
      <c r="L31" s="31"/>
      <c r="M31" s="43"/>
      <c r="N31" s="31"/>
      <c r="O31" s="31"/>
    </row>
    <row r="32" spans="8:15" ht="15.75" x14ac:dyDescent="0.25">
      <c r="H32" s="43"/>
      <c r="I32" s="31"/>
      <c r="J32" s="43"/>
      <c r="K32" s="31"/>
      <c r="L32" s="31"/>
      <c r="M32" s="43"/>
      <c r="N32" s="31"/>
      <c r="O32" s="31">
        <v>1</v>
      </c>
    </row>
    <row r="33" spans="8:15" ht="15.75" x14ac:dyDescent="0.25">
      <c r="H33" s="43"/>
      <c r="I33" s="31"/>
      <c r="J33" s="43"/>
      <c r="K33" s="31"/>
      <c r="L33" s="31"/>
      <c r="M33" s="43"/>
      <c r="N33" s="31"/>
      <c r="O33" s="31">
        <v>5</v>
      </c>
    </row>
    <row r="34" spans="8:15" ht="15.75" x14ac:dyDescent="0.25">
      <c r="H34" s="43"/>
      <c r="I34" s="31"/>
      <c r="J34" s="43"/>
      <c r="K34" s="31">
        <v>1</v>
      </c>
      <c r="L34" s="31"/>
      <c r="M34" s="43"/>
      <c r="N34" s="31"/>
      <c r="O34" s="31"/>
    </row>
    <row r="35" spans="8:15" ht="15.75" x14ac:dyDescent="0.25">
      <c r="H35" s="35">
        <f t="shared" ref="H35" si="0">SUM(H2:H34)</f>
        <v>0</v>
      </c>
      <c r="I35" s="35">
        <f t="shared" ref="I35:O35" si="1">SUM(I2:I34)</f>
        <v>3</v>
      </c>
      <c r="J35" s="35">
        <f t="shared" si="1"/>
        <v>5</v>
      </c>
      <c r="K35" s="35">
        <f t="shared" si="1"/>
        <v>5</v>
      </c>
      <c r="L35" s="35">
        <f t="shared" si="1"/>
        <v>6</v>
      </c>
      <c r="M35" s="35">
        <f t="shared" si="1"/>
        <v>10</v>
      </c>
      <c r="N35" s="35">
        <f t="shared" si="1"/>
        <v>37</v>
      </c>
      <c r="O35" s="35">
        <f t="shared" si="1"/>
        <v>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1" sqref="K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8" sqref="R2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6" sqref="I2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3" sqref="D2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Sheet1 (2)</vt:lpstr>
      <vt:lpstr>Pics</vt:lpstr>
      <vt:lpstr>OrigData</vt:lpstr>
      <vt:lpstr>Sheet2</vt:lpstr>
      <vt:lpstr>SortedData</vt:lpstr>
      <vt:lpstr>StckColSmLg</vt:lpstr>
      <vt:lpstr>StkdLineSmLg</vt:lpstr>
      <vt:lpstr>StkdAreaLgSmall</vt:lpstr>
      <vt:lpstr>Column</vt:lpstr>
      <vt:lpstr>Line</vt:lpstr>
      <vt:lpstr>MyPic1</vt:lpstr>
      <vt:lpstr>MyPic2</vt:lpstr>
      <vt:lpstr>MyPic3</vt:lpstr>
      <vt:lpstr>MyPic4</vt:lpstr>
      <vt:lpstr>MyPicSelect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ron.peters</dc:creator>
  <cp:lastModifiedBy>BW ADMIN</cp:lastModifiedBy>
  <cp:lastPrinted>2013-07-01T13:10:02Z</cp:lastPrinted>
  <dcterms:created xsi:type="dcterms:W3CDTF">2013-01-15T20:38:39Z</dcterms:created>
  <dcterms:modified xsi:type="dcterms:W3CDTF">2013-09-09T05:33:14Z</dcterms:modified>
</cp:coreProperties>
</file>