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istulka\Desktop\Temp Working Excel files\"/>
    </mc:Choice>
  </mc:AlternateContent>
  <bookViews>
    <workbookView xWindow="0" yWindow="0" windowWidth="15345" windowHeight="6825" activeTab="1"/>
  </bookViews>
  <sheets>
    <sheet name="Original Chart" sheetId="12" r:id="rId1"/>
    <sheet name="Just Averages" sheetId="17" r:id="rId2"/>
    <sheet name="Pics" sheetId="2" state="hidden" r:id="rId3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 concurrentCalc="0"/>
</workbook>
</file>

<file path=xl/calcChain.xml><?xml version="1.0" encoding="utf-8"?>
<calcChain xmlns="http://schemas.openxmlformats.org/spreadsheetml/2006/main">
  <c r="R19" i="17" l="1"/>
  <c r="S19" i="17"/>
  <c r="Q19" i="17"/>
  <c r="R18" i="17"/>
  <c r="S18" i="17"/>
  <c r="Q18" i="17"/>
  <c r="R17" i="17"/>
  <c r="S17" i="17"/>
  <c r="Q17" i="17"/>
  <c r="U4" i="17"/>
  <c r="V4" i="17"/>
  <c r="W4" i="17"/>
  <c r="U5" i="17"/>
  <c r="V5" i="17"/>
  <c r="W5" i="17"/>
  <c r="U6" i="17"/>
  <c r="V6" i="17"/>
  <c r="W6" i="17"/>
  <c r="U7" i="17"/>
  <c r="V7" i="17"/>
  <c r="W7" i="17"/>
  <c r="U8" i="17"/>
  <c r="V8" i="17"/>
  <c r="W8" i="17"/>
  <c r="U9" i="17"/>
  <c r="V9" i="17"/>
  <c r="W9" i="17"/>
  <c r="U10" i="17"/>
  <c r="V10" i="17"/>
  <c r="W10" i="17"/>
  <c r="U11" i="17"/>
  <c r="V11" i="17"/>
  <c r="W11" i="17"/>
  <c r="U12" i="17"/>
  <c r="V12" i="17"/>
  <c r="W12" i="17"/>
  <c r="U13" i="17"/>
  <c r="V13" i="17"/>
  <c r="W13" i="17"/>
  <c r="U14" i="17"/>
  <c r="V14" i="17"/>
  <c r="W14" i="17"/>
  <c r="V3" i="17"/>
  <c r="W3" i="17"/>
  <c r="U3" i="17"/>
  <c r="P4" i="17"/>
  <c r="P5" i="17"/>
  <c r="P6" i="17"/>
  <c r="P7" i="17"/>
  <c r="P8" i="17"/>
  <c r="P9" i="17"/>
  <c r="P10" i="17"/>
  <c r="P11" i="17"/>
  <c r="P12" i="17"/>
  <c r="P13" i="17"/>
  <c r="P14" i="17"/>
  <c r="P3" i="17"/>
  <c r="N4" i="17"/>
  <c r="S4" i="17"/>
  <c r="N5" i="17"/>
  <c r="S5" i="17"/>
  <c r="N6" i="17"/>
  <c r="S6" i="17"/>
  <c r="N7" i="17"/>
  <c r="S7" i="17"/>
  <c r="N8" i="17"/>
  <c r="S8" i="17"/>
  <c r="N9" i="17"/>
  <c r="S9" i="17"/>
  <c r="N10" i="17"/>
  <c r="S10" i="17"/>
  <c r="N11" i="17"/>
  <c r="S11" i="17"/>
  <c r="N12" i="17"/>
  <c r="S12" i="17"/>
  <c r="N13" i="17"/>
  <c r="S13" i="17"/>
  <c r="N14" i="17"/>
  <c r="S14" i="17"/>
  <c r="N3" i="17"/>
  <c r="S3" i="17"/>
  <c r="K4" i="17"/>
  <c r="R4" i="17"/>
  <c r="K5" i="17"/>
  <c r="R5" i="17"/>
  <c r="K6" i="17"/>
  <c r="R6" i="17"/>
  <c r="K7" i="17"/>
  <c r="R7" i="17"/>
  <c r="K8" i="17"/>
  <c r="R8" i="17"/>
  <c r="K9" i="17"/>
  <c r="R9" i="17"/>
  <c r="K10" i="17"/>
  <c r="R10" i="17"/>
  <c r="K11" i="17"/>
  <c r="R11" i="17"/>
  <c r="K12" i="17"/>
  <c r="R12" i="17"/>
  <c r="K13" i="17"/>
  <c r="R13" i="17"/>
  <c r="K14" i="17"/>
  <c r="R14" i="17"/>
  <c r="K3" i="17"/>
  <c r="R3" i="17"/>
  <c r="D4" i="17"/>
  <c r="Q4" i="17"/>
  <c r="D5" i="17"/>
  <c r="Q5" i="17"/>
  <c r="D6" i="17"/>
  <c r="Q6" i="17"/>
  <c r="D7" i="17"/>
  <c r="Q7" i="17"/>
  <c r="D8" i="17"/>
  <c r="Q8" i="17"/>
  <c r="D9" i="17"/>
  <c r="Q9" i="17"/>
  <c r="D10" i="17"/>
  <c r="Q10" i="17"/>
  <c r="D11" i="17"/>
  <c r="Q11" i="17"/>
  <c r="D12" i="17"/>
  <c r="Q12" i="17"/>
  <c r="D13" i="17"/>
  <c r="Q13" i="17"/>
  <c r="D14" i="17"/>
  <c r="Q14" i="17"/>
  <c r="D3" i="17"/>
  <c r="Q3" i="17"/>
  <c r="D3" i="12"/>
  <c r="K3" i="12"/>
  <c r="N3" i="12"/>
  <c r="D4" i="12"/>
  <c r="K4" i="12"/>
  <c r="N4" i="12"/>
  <c r="D5" i="12"/>
  <c r="K5" i="12"/>
  <c r="N5" i="12"/>
  <c r="D6" i="12"/>
  <c r="K6" i="12"/>
  <c r="N6" i="12"/>
  <c r="D7" i="12"/>
  <c r="K7" i="12"/>
  <c r="N7" i="12"/>
  <c r="D8" i="12"/>
  <c r="K8" i="12"/>
  <c r="N8" i="12"/>
  <c r="D9" i="12"/>
  <c r="K9" i="12"/>
  <c r="N9" i="12"/>
  <c r="D10" i="12"/>
  <c r="K10" i="12"/>
  <c r="N10" i="12"/>
  <c r="D11" i="12"/>
  <c r="K11" i="12"/>
  <c r="N11" i="12"/>
  <c r="D12" i="12"/>
  <c r="K12" i="12"/>
  <c r="N12" i="12"/>
  <c r="D13" i="12"/>
  <c r="K13" i="12"/>
  <c r="N13" i="12"/>
  <c r="D14" i="12"/>
  <c r="K14" i="12"/>
  <c r="N14" i="12"/>
  <c r="B1" i="2"/>
</calcChain>
</file>

<file path=xl/sharedStrings.xml><?xml version="1.0" encoding="utf-8"?>
<sst xmlns="http://schemas.openxmlformats.org/spreadsheetml/2006/main" count="81" uniqueCount="38">
  <si>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</si>
  <si>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</si>
  <si>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</si>
  <si>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Page 12</t>
  </si>
  <si>
    <t>Page 11</t>
  </si>
  <si>
    <t>Page 10</t>
  </si>
  <si>
    <t>Page 9</t>
  </si>
  <si>
    <t>Page 8</t>
  </si>
  <si>
    <t>Page 7</t>
  </si>
  <si>
    <t>Page 6</t>
  </si>
  <si>
    <t>Page 5</t>
  </si>
  <si>
    <t>Page 4</t>
  </si>
  <si>
    <t>Page 3</t>
  </si>
  <si>
    <t>Page 2</t>
  </si>
  <si>
    <t>Page 1</t>
  </si>
  <si>
    <t>Average</t>
  </si>
  <si>
    <t>Test 2</t>
  </si>
  <si>
    <t>Test 1</t>
  </si>
  <si>
    <t>Test 6</t>
  </si>
  <si>
    <t>Test 5</t>
  </si>
  <si>
    <t>Test 4</t>
  </si>
  <si>
    <t>Test 3</t>
  </si>
  <si>
    <t>Version 3</t>
  </si>
  <si>
    <t>Version 2</t>
  </si>
  <si>
    <t>Version 1</t>
  </si>
  <si>
    <t>Version 1- Best Speed 5 times</t>
  </si>
  <si>
    <t xml:space="preserve">Fastest </t>
  </si>
  <si>
    <t>Second Fastest</t>
  </si>
  <si>
    <t>Slowest</t>
  </si>
  <si>
    <t xml:space="preserve"> </t>
  </si>
  <si>
    <t xml:space="preserve">This makes showing three separate charts too confusing. </t>
  </si>
  <si>
    <t xml:space="preserve">That is why I went with averages. </t>
  </si>
  <si>
    <t>Average Speed</t>
  </si>
  <si>
    <t>The bottom table tells the story.</t>
  </si>
  <si>
    <t>Version 1 is marginally better than Version 2, and both</t>
  </si>
  <si>
    <t>Speed Rank</t>
  </si>
  <si>
    <t>First, as a board member I would ask, why only two tests on Versions 1 and 3 and six tests on Version 2?</t>
  </si>
  <si>
    <r>
      <t>Versions 1 and 2 are</t>
    </r>
    <r>
      <rPr>
        <b/>
        <sz val="11"/>
        <color rgb="FFFF0000"/>
        <rFont val="Calibri"/>
        <family val="2"/>
        <scheme val="minor"/>
      </rPr>
      <t xml:space="preserve"> much</t>
    </r>
    <r>
      <rPr>
        <sz val="11"/>
        <color theme="1"/>
        <rFont val="Calibri"/>
        <family val="2"/>
        <scheme val="minor"/>
      </rPr>
      <t xml:space="preserve"> better than version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</si>
</sst>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BEEA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2" borderId="1" xfId="0" applyNumberFormat="1" applyFont="1" applyFill="1" applyBorder="1"/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2" fontId="2" fillId="2" borderId="5" xfId="0" applyNumberFormat="1" applyFont="1" applyFill="1" applyBorder="1"/>
    <xf numFmtId="0" fontId="0" fillId="0" borderId="6" xfId="0" applyBorder="1"/>
    <xf numFmtId="0" fontId="0" fillId="0" borderId="7" xfId="0" applyBorder="1"/>
    <xf numFmtId="2" fontId="5" fillId="2" borderId="5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0" fontId="6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2" fontId="2" fillId="2" borderId="11" xfId="0" applyNumberFormat="1" applyFont="1" applyFill="1" applyBorder="1"/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2" fontId="5" fillId="2" borderId="11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0" fillId="5" borderId="19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9" borderId="6" xfId="0" applyFont="1" applyFill="1" applyBorder="1"/>
    <xf numFmtId="0" fontId="0" fillId="10" borderId="6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</cellXfs>
  <cellStyles count="1">
    <cellStyle name="Normal" xfId="0" builtinId="0"/>
  </cellStyles>
  <dxfs count="13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5050"/>
      <color rgb="FFFBEE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14</xdr:row>
          <xdr:rowOff>171450</xdr:rowOff>
        </xdr:from>
        <xdr:to>
          <xdr:col>7</xdr:col>
          <xdr:colOff>476250</xdr:colOff>
          <xdr:row>21</xdr:row>
          <xdr:rowOff>133350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9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971675" y="29241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"/>
  <sheetViews>
    <sheetView workbookViewId="0">
      <selection sqref="A1:N14"/>
    </sheetView>
  </sheetViews>
  <sheetFormatPr defaultRowHeight="15" x14ac:dyDescent="0.25"/>
  <cols>
    <col min="1" max="29" width="9.140625" customWidth="1"/>
  </cols>
  <sheetData>
    <row r="1" spans="1:16" ht="15.75" thickBot="1" x14ac:dyDescent="0.3">
      <c r="B1" s="42" t="s">
        <v>24</v>
      </c>
      <c r="C1" s="43"/>
      <c r="D1" s="44"/>
      <c r="E1" s="45" t="s">
        <v>23</v>
      </c>
      <c r="F1" s="46"/>
      <c r="G1" s="46"/>
      <c r="H1" s="46"/>
      <c r="I1" s="46"/>
      <c r="J1" s="46"/>
      <c r="K1" s="47"/>
      <c r="L1" s="48" t="s">
        <v>22</v>
      </c>
      <c r="M1" s="49"/>
      <c r="N1" s="50"/>
    </row>
    <row r="2" spans="1:16" ht="15.75" thickBot="1" x14ac:dyDescent="0.3">
      <c r="B2" s="41" t="s">
        <v>17</v>
      </c>
      <c r="C2" s="40" t="s">
        <v>16</v>
      </c>
      <c r="D2" s="39" t="s">
        <v>15</v>
      </c>
      <c r="E2" s="41" t="s">
        <v>17</v>
      </c>
      <c r="F2" s="40" t="s">
        <v>16</v>
      </c>
      <c r="G2" s="40" t="s">
        <v>21</v>
      </c>
      <c r="H2" s="40" t="s">
        <v>20</v>
      </c>
      <c r="I2" s="40" t="s">
        <v>19</v>
      </c>
      <c r="J2" s="40" t="s">
        <v>18</v>
      </c>
      <c r="K2" s="39" t="s">
        <v>15</v>
      </c>
      <c r="L2" s="41" t="s">
        <v>17</v>
      </c>
      <c r="M2" s="40" t="s">
        <v>16</v>
      </c>
      <c r="N2" s="39" t="s">
        <v>15</v>
      </c>
      <c r="P2" s="4"/>
    </row>
    <row r="3" spans="1:16" x14ac:dyDescent="0.25">
      <c r="A3" s="22" t="s">
        <v>14</v>
      </c>
      <c r="B3" s="37">
        <v>16.61</v>
      </c>
      <c r="C3" s="36">
        <v>30.28</v>
      </c>
      <c r="D3" s="38">
        <f t="shared" ref="D3:D14" si="0">AVERAGE(B3:C3)</f>
        <v>23.445</v>
      </c>
      <c r="E3" s="37">
        <v>9.4600000000000009</v>
      </c>
      <c r="F3" s="36">
        <v>17.5</v>
      </c>
      <c r="G3" s="35">
        <v>32.700000000000003</v>
      </c>
      <c r="H3" s="35">
        <v>17.75</v>
      </c>
      <c r="I3" s="35">
        <v>37.950000000000003</v>
      </c>
      <c r="J3" s="35">
        <v>27.7</v>
      </c>
      <c r="K3" s="34">
        <f t="shared" ref="K3:K14" si="1">AVERAGE(E3:J3)</f>
        <v>23.843333333333334</v>
      </c>
      <c r="L3" s="33">
        <v>8.9</v>
      </c>
      <c r="M3" s="32">
        <v>7.89</v>
      </c>
      <c r="N3" s="31">
        <f t="shared" ref="N3:N14" si="2">AVERAGE(L3:M3)</f>
        <v>8.3949999999999996</v>
      </c>
    </row>
    <row r="4" spans="1:16" ht="15.75" thickBot="1" x14ac:dyDescent="0.3">
      <c r="A4" s="29" t="s">
        <v>13</v>
      </c>
      <c r="B4" s="20">
        <v>12.35</v>
      </c>
      <c r="C4" s="19">
        <v>8.0299999999999994</v>
      </c>
      <c r="D4" s="21">
        <f t="shared" si="0"/>
        <v>10.19</v>
      </c>
      <c r="E4" s="20">
        <v>7.01</v>
      </c>
      <c r="F4" s="19">
        <v>5.91</v>
      </c>
      <c r="G4" s="18">
        <v>8.27</v>
      </c>
      <c r="H4" s="18">
        <v>4.9000000000000004</v>
      </c>
      <c r="I4" s="18">
        <v>6.55</v>
      </c>
      <c r="J4" s="18">
        <v>5.63</v>
      </c>
      <c r="K4" s="17">
        <f t="shared" si="1"/>
        <v>6.378333333333333</v>
      </c>
      <c r="L4" s="30">
        <v>6</v>
      </c>
      <c r="M4" s="15">
        <v>7.18</v>
      </c>
      <c r="N4" s="14">
        <f t="shared" si="2"/>
        <v>6.59</v>
      </c>
    </row>
    <row r="5" spans="1:16" x14ac:dyDescent="0.25">
      <c r="A5" s="22" t="s">
        <v>12</v>
      </c>
      <c r="B5" s="20">
        <v>8.7100000000000009</v>
      </c>
      <c r="C5" s="19">
        <v>9.5500000000000007</v>
      </c>
      <c r="D5" s="21">
        <f t="shared" si="0"/>
        <v>9.1300000000000008</v>
      </c>
      <c r="E5" s="20">
        <v>9.5</v>
      </c>
      <c r="F5" s="19">
        <v>8.6999999999999993</v>
      </c>
      <c r="G5" s="18">
        <v>10.1</v>
      </c>
      <c r="H5" s="18">
        <v>9.4499999999999993</v>
      </c>
      <c r="I5" s="18">
        <v>10.3</v>
      </c>
      <c r="J5" s="18">
        <v>8.91</v>
      </c>
      <c r="K5" s="17">
        <f t="shared" si="1"/>
        <v>9.4933333333333323</v>
      </c>
      <c r="L5" s="27">
        <v>7.46</v>
      </c>
      <c r="M5" s="26">
        <v>6.89</v>
      </c>
      <c r="N5" s="14">
        <f t="shared" si="2"/>
        <v>7.1749999999999998</v>
      </c>
    </row>
    <row r="6" spans="1:16" ht="15.75" thickBot="1" x14ac:dyDescent="0.3">
      <c r="A6" s="29" t="s">
        <v>11</v>
      </c>
      <c r="B6" s="20">
        <v>13.13</v>
      </c>
      <c r="C6" s="19">
        <v>14.83</v>
      </c>
      <c r="D6" s="21">
        <f t="shared" si="0"/>
        <v>13.98</v>
      </c>
      <c r="E6" s="20">
        <v>16.11</v>
      </c>
      <c r="F6" s="19">
        <v>12.31</v>
      </c>
      <c r="G6" s="18">
        <v>13.98</v>
      </c>
      <c r="H6" s="18">
        <v>13.61</v>
      </c>
      <c r="I6" s="18">
        <v>14.78</v>
      </c>
      <c r="J6" s="18">
        <v>11.29</v>
      </c>
      <c r="K6" s="17">
        <f t="shared" si="1"/>
        <v>13.680000000000001</v>
      </c>
      <c r="L6" s="27">
        <v>15.87</v>
      </c>
      <c r="M6" s="26">
        <v>15.03</v>
      </c>
      <c r="N6" s="14">
        <f t="shared" si="2"/>
        <v>15.45</v>
      </c>
    </row>
    <row r="7" spans="1:16" x14ac:dyDescent="0.25">
      <c r="A7" s="22" t="s">
        <v>10</v>
      </c>
      <c r="B7" s="20">
        <v>22.86</v>
      </c>
      <c r="C7" s="19">
        <v>20.18</v>
      </c>
      <c r="D7" s="21">
        <f t="shared" si="0"/>
        <v>21.52</v>
      </c>
      <c r="E7" s="20">
        <v>26.45</v>
      </c>
      <c r="F7" s="19">
        <v>25.5</v>
      </c>
      <c r="G7" s="18">
        <v>24.85</v>
      </c>
      <c r="H7" s="18">
        <v>19.38</v>
      </c>
      <c r="I7" s="18">
        <v>29.55</v>
      </c>
      <c r="J7" s="18">
        <v>27.48</v>
      </c>
      <c r="K7" s="17">
        <f t="shared" si="1"/>
        <v>25.535</v>
      </c>
      <c r="L7" s="27">
        <v>24.79</v>
      </c>
      <c r="M7" s="26">
        <v>30.42</v>
      </c>
      <c r="N7" s="14">
        <f t="shared" si="2"/>
        <v>27.605</v>
      </c>
    </row>
    <row r="8" spans="1:16" ht="15.75" thickBot="1" x14ac:dyDescent="0.3">
      <c r="A8" s="29" t="s">
        <v>9</v>
      </c>
      <c r="B8" s="20">
        <v>48.82</v>
      </c>
      <c r="C8" s="19">
        <v>57.5</v>
      </c>
      <c r="D8" s="21">
        <f t="shared" si="0"/>
        <v>53.16</v>
      </c>
      <c r="E8" s="20">
        <v>49.83</v>
      </c>
      <c r="F8" s="19">
        <v>62.28</v>
      </c>
      <c r="G8" s="18">
        <v>48.1</v>
      </c>
      <c r="H8" s="18">
        <v>41.75</v>
      </c>
      <c r="I8" s="18">
        <v>48.65</v>
      </c>
      <c r="J8" s="18">
        <v>41.72</v>
      </c>
      <c r="K8" s="17">
        <f t="shared" si="1"/>
        <v>48.721666666666671</v>
      </c>
      <c r="L8" s="27">
        <v>36.18</v>
      </c>
      <c r="M8" s="26">
        <v>59.59</v>
      </c>
      <c r="N8" s="14">
        <f t="shared" si="2"/>
        <v>47.885000000000005</v>
      </c>
    </row>
    <row r="9" spans="1:16" x14ac:dyDescent="0.25">
      <c r="A9" s="22" t="s">
        <v>8</v>
      </c>
      <c r="B9" s="20">
        <v>17.7</v>
      </c>
      <c r="C9" s="19">
        <v>18.579999999999998</v>
      </c>
      <c r="D9" s="21">
        <f t="shared" si="0"/>
        <v>18.14</v>
      </c>
      <c r="E9" s="20">
        <v>25.45</v>
      </c>
      <c r="F9" s="19">
        <v>26.1</v>
      </c>
      <c r="G9" s="18">
        <v>22.46</v>
      </c>
      <c r="H9" s="18">
        <v>24.56</v>
      </c>
      <c r="I9" s="18">
        <v>15.98</v>
      </c>
      <c r="J9" s="18">
        <v>21.8</v>
      </c>
      <c r="K9" s="17">
        <f t="shared" si="1"/>
        <v>22.724999999999998</v>
      </c>
      <c r="L9" s="27">
        <v>16.97</v>
      </c>
      <c r="M9" s="26">
        <v>16.7</v>
      </c>
      <c r="N9" s="14">
        <f t="shared" si="2"/>
        <v>16.835000000000001</v>
      </c>
    </row>
    <row r="10" spans="1:16" ht="15.75" thickBot="1" x14ac:dyDescent="0.3">
      <c r="A10" s="29" t="s">
        <v>7</v>
      </c>
      <c r="B10" s="20">
        <v>44.65</v>
      </c>
      <c r="C10" s="19">
        <v>35</v>
      </c>
      <c r="D10" s="21">
        <f t="shared" si="0"/>
        <v>39.825000000000003</v>
      </c>
      <c r="E10" s="20">
        <v>30.53</v>
      </c>
      <c r="F10" s="19">
        <v>37.770000000000003</v>
      </c>
      <c r="G10" s="18">
        <v>36.25</v>
      </c>
      <c r="H10" s="18">
        <v>25.03</v>
      </c>
      <c r="I10" s="18">
        <v>32.86</v>
      </c>
      <c r="J10" s="18">
        <v>28.6</v>
      </c>
      <c r="K10" s="17">
        <f t="shared" si="1"/>
        <v>31.84</v>
      </c>
      <c r="L10" s="27">
        <v>38.979999999999997</v>
      </c>
      <c r="M10" s="26">
        <v>30.97</v>
      </c>
      <c r="N10" s="14">
        <f t="shared" si="2"/>
        <v>34.974999999999994</v>
      </c>
    </row>
    <row r="11" spans="1:16" ht="15.75" thickBot="1" x14ac:dyDescent="0.3">
      <c r="A11" s="28" t="s">
        <v>6</v>
      </c>
      <c r="B11" s="20">
        <v>11</v>
      </c>
      <c r="C11" s="19">
        <v>11</v>
      </c>
      <c r="D11" s="21">
        <f t="shared" si="0"/>
        <v>11</v>
      </c>
      <c r="E11" s="20">
        <v>10.52</v>
      </c>
      <c r="F11" s="19">
        <v>12.4</v>
      </c>
      <c r="G11" s="18">
        <v>18.98</v>
      </c>
      <c r="H11" s="18">
        <v>12.3</v>
      </c>
      <c r="I11" s="18">
        <v>18.5</v>
      </c>
      <c r="J11" s="18">
        <v>18.48</v>
      </c>
      <c r="K11" s="17">
        <f t="shared" si="1"/>
        <v>15.196666666666667</v>
      </c>
      <c r="L11" s="27">
        <v>14.79</v>
      </c>
      <c r="M11" s="26">
        <v>15.27</v>
      </c>
      <c r="N11" s="14">
        <f t="shared" si="2"/>
        <v>15.03</v>
      </c>
    </row>
    <row r="12" spans="1:16" ht="15.75" thickBot="1" x14ac:dyDescent="0.3">
      <c r="A12" s="22" t="s">
        <v>5</v>
      </c>
      <c r="B12" s="25">
        <v>12.01</v>
      </c>
      <c r="C12" s="24">
        <v>23.23</v>
      </c>
      <c r="D12" s="21">
        <f t="shared" si="0"/>
        <v>17.62</v>
      </c>
      <c r="E12" s="25">
        <v>4.3</v>
      </c>
      <c r="F12" s="24">
        <v>4.03</v>
      </c>
      <c r="G12" s="23">
        <v>9.5</v>
      </c>
      <c r="H12" s="23">
        <v>5.46</v>
      </c>
      <c r="I12" s="23">
        <v>4.43</v>
      </c>
      <c r="J12" s="23">
        <v>5.83</v>
      </c>
      <c r="K12" s="17">
        <f t="shared" si="1"/>
        <v>5.5916666666666659</v>
      </c>
      <c r="L12" s="16">
        <v>3.15</v>
      </c>
      <c r="M12" s="15">
        <v>2.4900000000000002</v>
      </c>
      <c r="N12" s="14">
        <f t="shared" si="2"/>
        <v>2.8200000000000003</v>
      </c>
    </row>
    <row r="13" spans="1:16" x14ac:dyDescent="0.25">
      <c r="A13" s="22" t="s">
        <v>4</v>
      </c>
      <c r="B13" s="20">
        <v>4</v>
      </c>
      <c r="C13" s="19">
        <v>2.78</v>
      </c>
      <c r="D13" s="21">
        <f t="shared" si="0"/>
        <v>3.3899999999999997</v>
      </c>
      <c r="E13" s="20">
        <v>4.53</v>
      </c>
      <c r="F13" s="19">
        <v>4.7</v>
      </c>
      <c r="G13" s="18">
        <v>9.1</v>
      </c>
      <c r="H13" s="18">
        <v>2.91</v>
      </c>
      <c r="I13" s="18">
        <v>4.68</v>
      </c>
      <c r="J13" s="18">
        <v>4.21</v>
      </c>
      <c r="K13" s="17">
        <f t="shared" si="1"/>
        <v>5.0216666666666665</v>
      </c>
      <c r="L13" s="16">
        <v>1.52</v>
      </c>
      <c r="M13" s="15">
        <v>1.75</v>
      </c>
      <c r="N13" s="14">
        <f t="shared" si="2"/>
        <v>1.635</v>
      </c>
    </row>
    <row r="14" spans="1:16" ht="15.75" thickBot="1" x14ac:dyDescent="0.3">
      <c r="A14" s="13" t="s">
        <v>3</v>
      </c>
      <c r="B14" s="11">
        <v>35.950000000000003</v>
      </c>
      <c r="C14" s="10">
        <v>45.68</v>
      </c>
      <c r="D14" s="12">
        <f t="shared" si="0"/>
        <v>40.814999999999998</v>
      </c>
      <c r="E14" s="11">
        <v>37.5</v>
      </c>
      <c r="F14" s="10">
        <v>34.97</v>
      </c>
      <c r="G14" s="9">
        <v>28.23</v>
      </c>
      <c r="H14" s="9">
        <v>29.63</v>
      </c>
      <c r="I14" s="9">
        <v>28.3</v>
      </c>
      <c r="J14" s="9">
        <v>29.21</v>
      </c>
      <c r="K14" s="8">
        <f t="shared" si="1"/>
        <v>31.306666666666672</v>
      </c>
      <c r="L14" s="7">
        <v>33.99</v>
      </c>
      <c r="M14" s="6">
        <v>25.48</v>
      </c>
      <c r="N14" s="5">
        <f t="shared" si="2"/>
        <v>29.734999999999999</v>
      </c>
    </row>
  </sheetData>
  <mergeCells count="3">
    <mergeCell ref="B1:D1"/>
    <mergeCell ref="E1:K1"/>
    <mergeCell ref="L1:N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tabSelected="1" topLeftCell="F1" workbookViewId="0">
      <selection activeCell="O2" sqref="O2"/>
    </sheetView>
  </sheetViews>
  <sheetFormatPr defaultRowHeight="15" x14ac:dyDescent="0.25"/>
  <cols>
    <col min="16" max="16" width="13.85546875" customWidth="1"/>
    <col min="17" max="17" width="10.85546875" bestFit="1" customWidth="1"/>
    <col min="20" max="20" width="4.42578125" customWidth="1"/>
  </cols>
  <sheetData>
    <row r="1" spans="1:23" ht="15.75" thickBot="1" x14ac:dyDescent="0.3">
      <c r="B1" s="42" t="s">
        <v>24</v>
      </c>
      <c r="C1" s="43"/>
      <c r="D1" s="44"/>
      <c r="E1" s="45" t="s">
        <v>23</v>
      </c>
      <c r="F1" s="46"/>
      <c r="G1" s="46"/>
      <c r="H1" s="46"/>
      <c r="I1" s="46"/>
      <c r="J1" s="46"/>
      <c r="K1" s="47"/>
      <c r="L1" s="48" t="s">
        <v>22</v>
      </c>
      <c r="M1" s="49"/>
      <c r="N1" s="50"/>
      <c r="Q1" s="57" t="s">
        <v>32</v>
      </c>
      <c r="R1" s="58"/>
      <c r="S1" s="59"/>
      <c r="U1" s="54" t="s">
        <v>35</v>
      </c>
      <c r="V1" s="55"/>
      <c r="W1" s="56"/>
    </row>
    <row r="2" spans="1:23" ht="15.75" thickBot="1" x14ac:dyDescent="0.3">
      <c r="B2" s="41" t="s">
        <v>17</v>
      </c>
      <c r="C2" s="40" t="s">
        <v>16</v>
      </c>
      <c r="D2" s="39" t="s">
        <v>15</v>
      </c>
      <c r="E2" s="41" t="s">
        <v>17</v>
      </c>
      <c r="F2" s="40" t="s">
        <v>16</v>
      </c>
      <c r="G2" s="40" t="s">
        <v>21</v>
      </c>
      <c r="H2" s="40" t="s">
        <v>20</v>
      </c>
      <c r="I2" s="40" t="s">
        <v>19</v>
      </c>
      <c r="J2" s="40" t="s">
        <v>18</v>
      </c>
      <c r="K2" s="39" t="s">
        <v>15</v>
      </c>
      <c r="L2" s="41" t="s">
        <v>17</v>
      </c>
      <c r="M2" s="40" t="s">
        <v>16</v>
      </c>
      <c r="N2" s="39" t="s">
        <v>15</v>
      </c>
      <c r="Q2" s="67" t="s">
        <v>24</v>
      </c>
      <c r="R2" s="67" t="s">
        <v>23</v>
      </c>
      <c r="S2" s="67" t="s">
        <v>22</v>
      </c>
      <c r="U2" s="64" t="s">
        <v>24</v>
      </c>
      <c r="V2" s="64" t="s">
        <v>23</v>
      </c>
      <c r="W2" s="64" t="s">
        <v>22</v>
      </c>
    </row>
    <row r="3" spans="1:23" x14ac:dyDescent="0.25">
      <c r="A3" s="22" t="s">
        <v>14</v>
      </c>
      <c r="B3" s="37">
        <v>16.61</v>
      </c>
      <c r="C3" s="36">
        <v>30.28</v>
      </c>
      <c r="D3" s="38">
        <f t="shared" ref="D3:D14" si="0">AVERAGE(B3:C3)</f>
        <v>23.445</v>
      </c>
      <c r="E3" s="37">
        <v>9.4600000000000009</v>
      </c>
      <c r="F3" s="36">
        <v>17.5</v>
      </c>
      <c r="G3" s="35">
        <v>32.700000000000003</v>
      </c>
      <c r="H3" s="35">
        <v>17.75</v>
      </c>
      <c r="I3" s="35">
        <v>37.950000000000003</v>
      </c>
      <c r="J3" s="35">
        <v>27.7</v>
      </c>
      <c r="K3" s="34">
        <f t="shared" ref="K3:K14" si="1">AVERAGE(E3:J3)</f>
        <v>23.843333333333334</v>
      </c>
      <c r="L3" s="33">
        <v>8.9</v>
      </c>
      <c r="M3" s="32">
        <v>7.89</v>
      </c>
      <c r="N3" s="31">
        <f t="shared" ref="N3:N14" si="2">AVERAGE(L3:M3)</f>
        <v>8.3949999999999996</v>
      </c>
      <c r="P3" s="51" t="str">
        <f>+A3</f>
        <v>Page 1</v>
      </c>
      <c r="Q3" s="63">
        <f>+D3</f>
        <v>23.445</v>
      </c>
      <c r="R3" s="63">
        <f>+K3</f>
        <v>23.843333333333334</v>
      </c>
      <c r="S3" s="63">
        <f>+N3</f>
        <v>8.3949999999999996</v>
      </c>
      <c r="U3" s="65">
        <f>RANK(Q3,$Q3:$S3,0)</f>
        <v>2</v>
      </c>
      <c r="V3" s="65">
        <f t="shared" ref="V3:W3" si="3">RANK(R3,$Q3:$S3,0)</f>
        <v>1</v>
      </c>
      <c r="W3" s="65">
        <f t="shared" si="3"/>
        <v>3</v>
      </c>
    </row>
    <row r="4" spans="1:23" ht="15.75" thickBot="1" x14ac:dyDescent="0.3">
      <c r="A4" s="29" t="s">
        <v>13</v>
      </c>
      <c r="B4" s="20">
        <v>12.35</v>
      </c>
      <c r="C4" s="19">
        <v>8.0299999999999994</v>
      </c>
      <c r="D4" s="21">
        <f t="shared" si="0"/>
        <v>10.19</v>
      </c>
      <c r="E4" s="20">
        <v>7.01</v>
      </c>
      <c r="F4" s="19">
        <v>5.91</v>
      </c>
      <c r="G4" s="18">
        <v>8.27</v>
      </c>
      <c r="H4" s="18">
        <v>4.9000000000000004</v>
      </c>
      <c r="I4" s="18">
        <v>6.55</v>
      </c>
      <c r="J4" s="18">
        <v>5.63</v>
      </c>
      <c r="K4" s="17">
        <f t="shared" si="1"/>
        <v>6.378333333333333</v>
      </c>
      <c r="L4" s="30">
        <v>6</v>
      </c>
      <c r="M4" s="15">
        <v>7.18</v>
      </c>
      <c r="N4" s="14">
        <f t="shared" si="2"/>
        <v>6.59</v>
      </c>
      <c r="P4" s="51" t="str">
        <f t="shared" ref="P4:P14" si="4">+A4</f>
        <v>Page 2</v>
      </c>
      <c r="Q4" s="63">
        <f t="shared" ref="Q4:Q14" si="5">+D4</f>
        <v>10.19</v>
      </c>
      <c r="R4" s="63">
        <f t="shared" ref="R4:R14" si="6">+K4</f>
        <v>6.378333333333333</v>
      </c>
      <c r="S4" s="63">
        <f t="shared" ref="S4:S14" si="7">+N4</f>
        <v>6.59</v>
      </c>
      <c r="U4" s="65">
        <f t="shared" ref="U4:U14" si="8">RANK(Q4,$Q4:$S4,0)</f>
        <v>1</v>
      </c>
      <c r="V4" s="65">
        <f t="shared" ref="V4:V14" si="9">RANK(R4,$Q4:$S4,0)</f>
        <v>3</v>
      </c>
      <c r="W4" s="65">
        <f t="shared" ref="W4:W14" si="10">RANK(S4,$Q4:$S4,0)</f>
        <v>2</v>
      </c>
    </row>
    <row r="5" spans="1:23" x14ac:dyDescent="0.25">
      <c r="A5" s="22" t="s">
        <v>12</v>
      </c>
      <c r="B5" s="20">
        <v>8.7100000000000009</v>
      </c>
      <c r="C5" s="19">
        <v>9.5500000000000007</v>
      </c>
      <c r="D5" s="21">
        <f t="shared" si="0"/>
        <v>9.1300000000000008</v>
      </c>
      <c r="E5" s="20">
        <v>9.5</v>
      </c>
      <c r="F5" s="19">
        <v>8.6999999999999993</v>
      </c>
      <c r="G5" s="18">
        <v>10.1</v>
      </c>
      <c r="H5" s="18">
        <v>9.4499999999999993</v>
      </c>
      <c r="I5" s="18">
        <v>10.3</v>
      </c>
      <c r="J5" s="18">
        <v>8.91</v>
      </c>
      <c r="K5" s="17">
        <f t="shared" si="1"/>
        <v>9.4933333333333323</v>
      </c>
      <c r="L5" s="27">
        <v>7.46</v>
      </c>
      <c r="M5" s="26">
        <v>6.89</v>
      </c>
      <c r="N5" s="14">
        <f t="shared" si="2"/>
        <v>7.1749999999999998</v>
      </c>
      <c r="P5" s="51" t="str">
        <f t="shared" si="4"/>
        <v>Page 3</v>
      </c>
      <c r="Q5" s="63">
        <f t="shared" si="5"/>
        <v>9.1300000000000008</v>
      </c>
      <c r="R5" s="63">
        <f t="shared" si="6"/>
        <v>9.4933333333333323</v>
      </c>
      <c r="S5" s="63">
        <f t="shared" si="7"/>
        <v>7.1749999999999998</v>
      </c>
      <c r="U5" s="65">
        <f t="shared" si="8"/>
        <v>2</v>
      </c>
      <c r="V5" s="65">
        <f t="shared" si="9"/>
        <v>1</v>
      </c>
      <c r="W5" s="65">
        <f t="shared" si="10"/>
        <v>3</v>
      </c>
    </row>
    <row r="6" spans="1:23" ht="15.75" thickBot="1" x14ac:dyDescent="0.3">
      <c r="A6" s="29" t="s">
        <v>11</v>
      </c>
      <c r="B6" s="20">
        <v>13.13</v>
      </c>
      <c r="C6" s="19">
        <v>14.83</v>
      </c>
      <c r="D6" s="21">
        <f t="shared" si="0"/>
        <v>13.98</v>
      </c>
      <c r="E6" s="20">
        <v>16.11</v>
      </c>
      <c r="F6" s="19">
        <v>12.31</v>
      </c>
      <c r="G6" s="18">
        <v>13.98</v>
      </c>
      <c r="H6" s="18">
        <v>13.61</v>
      </c>
      <c r="I6" s="18">
        <v>14.78</v>
      </c>
      <c r="J6" s="18">
        <v>11.29</v>
      </c>
      <c r="K6" s="17">
        <f t="shared" si="1"/>
        <v>13.680000000000001</v>
      </c>
      <c r="L6" s="27">
        <v>15.87</v>
      </c>
      <c r="M6" s="26">
        <v>15.03</v>
      </c>
      <c r="N6" s="14">
        <f t="shared" si="2"/>
        <v>15.45</v>
      </c>
      <c r="P6" s="51" t="str">
        <f t="shared" si="4"/>
        <v>Page 4</v>
      </c>
      <c r="Q6" s="63">
        <f t="shared" si="5"/>
        <v>13.98</v>
      </c>
      <c r="R6" s="63">
        <f t="shared" si="6"/>
        <v>13.680000000000001</v>
      </c>
      <c r="S6" s="63">
        <f t="shared" si="7"/>
        <v>15.45</v>
      </c>
      <c r="U6" s="65">
        <f t="shared" si="8"/>
        <v>2</v>
      </c>
      <c r="V6" s="65">
        <f t="shared" si="9"/>
        <v>3</v>
      </c>
      <c r="W6" s="65">
        <f t="shared" si="10"/>
        <v>1</v>
      </c>
    </row>
    <row r="7" spans="1:23" x14ac:dyDescent="0.25">
      <c r="A7" s="22" t="s">
        <v>10</v>
      </c>
      <c r="B7" s="20">
        <v>22.86</v>
      </c>
      <c r="C7" s="19">
        <v>20.18</v>
      </c>
      <c r="D7" s="21">
        <f t="shared" si="0"/>
        <v>21.52</v>
      </c>
      <c r="E7" s="20">
        <v>26.45</v>
      </c>
      <c r="F7" s="19">
        <v>25.5</v>
      </c>
      <c r="G7" s="18">
        <v>24.85</v>
      </c>
      <c r="H7" s="18">
        <v>19.38</v>
      </c>
      <c r="I7" s="18">
        <v>29.55</v>
      </c>
      <c r="J7" s="18">
        <v>27.48</v>
      </c>
      <c r="K7" s="17">
        <f t="shared" si="1"/>
        <v>25.535</v>
      </c>
      <c r="L7" s="27">
        <v>24.79</v>
      </c>
      <c r="M7" s="26">
        <v>30.42</v>
      </c>
      <c r="N7" s="14">
        <f t="shared" si="2"/>
        <v>27.605</v>
      </c>
      <c r="P7" s="51" t="str">
        <f t="shared" si="4"/>
        <v>Page 5</v>
      </c>
      <c r="Q7" s="63">
        <f t="shared" si="5"/>
        <v>21.52</v>
      </c>
      <c r="R7" s="63">
        <f t="shared" si="6"/>
        <v>25.535</v>
      </c>
      <c r="S7" s="63">
        <f t="shared" si="7"/>
        <v>27.605</v>
      </c>
      <c r="U7" s="65">
        <f t="shared" si="8"/>
        <v>3</v>
      </c>
      <c r="V7" s="65">
        <f t="shared" si="9"/>
        <v>2</v>
      </c>
      <c r="W7" s="65">
        <f t="shared" si="10"/>
        <v>1</v>
      </c>
    </row>
    <row r="8" spans="1:23" ht="15.75" thickBot="1" x14ac:dyDescent="0.3">
      <c r="A8" s="29" t="s">
        <v>9</v>
      </c>
      <c r="B8" s="20">
        <v>48.82</v>
      </c>
      <c r="C8" s="19">
        <v>57.5</v>
      </c>
      <c r="D8" s="21">
        <f t="shared" si="0"/>
        <v>53.16</v>
      </c>
      <c r="E8" s="20">
        <v>49.83</v>
      </c>
      <c r="F8" s="19">
        <v>62.28</v>
      </c>
      <c r="G8" s="18">
        <v>48.1</v>
      </c>
      <c r="H8" s="18">
        <v>41.75</v>
      </c>
      <c r="I8" s="18">
        <v>48.65</v>
      </c>
      <c r="J8" s="18">
        <v>41.72</v>
      </c>
      <c r="K8" s="17">
        <f t="shared" si="1"/>
        <v>48.721666666666671</v>
      </c>
      <c r="L8" s="27">
        <v>36.18</v>
      </c>
      <c r="M8" s="26">
        <v>59.59</v>
      </c>
      <c r="N8" s="14">
        <f t="shared" si="2"/>
        <v>47.885000000000005</v>
      </c>
      <c r="P8" s="51" t="str">
        <f t="shared" si="4"/>
        <v>Page 6</v>
      </c>
      <c r="Q8" s="63">
        <f t="shared" si="5"/>
        <v>53.16</v>
      </c>
      <c r="R8" s="63">
        <f t="shared" si="6"/>
        <v>48.721666666666671</v>
      </c>
      <c r="S8" s="63">
        <f t="shared" si="7"/>
        <v>47.885000000000005</v>
      </c>
      <c r="U8" s="65">
        <f t="shared" si="8"/>
        <v>1</v>
      </c>
      <c r="V8" s="65">
        <f t="shared" si="9"/>
        <v>2</v>
      </c>
      <c r="W8" s="65">
        <f t="shared" si="10"/>
        <v>3</v>
      </c>
    </row>
    <row r="9" spans="1:23" x14ac:dyDescent="0.25">
      <c r="A9" s="22" t="s">
        <v>8</v>
      </c>
      <c r="B9" s="20">
        <v>17.7</v>
      </c>
      <c r="C9" s="19">
        <v>18.579999999999998</v>
      </c>
      <c r="D9" s="21">
        <f t="shared" si="0"/>
        <v>18.14</v>
      </c>
      <c r="E9" s="20">
        <v>25.45</v>
      </c>
      <c r="F9" s="19">
        <v>26.1</v>
      </c>
      <c r="G9" s="18">
        <v>22.46</v>
      </c>
      <c r="H9" s="18">
        <v>24.56</v>
      </c>
      <c r="I9" s="18">
        <v>15.98</v>
      </c>
      <c r="J9" s="18">
        <v>21.8</v>
      </c>
      <c r="K9" s="17">
        <f t="shared" si="1"/>
        <v>22.724999999999998</v>
      </c>
      <c r="L9" s="27">
        <v>16.97</v>
      </c>
      <c r="M9" s="26">
        <v>16.7</v>
      </c>
      <c r="N9" s="14">
        <f t="shared" si="2"/>
        <v>16.835000000000001</v>
      </c>
      <c r="P9" s="51" t="str">
        <f t="shared" si="4"/>
        <v>Page 7</v>
      </c>
      <c r="Q9" s="63">
        <f t="shared" si="5"/>
        <v>18.14</v>
      </c>
      <c r="R9" s="63">
        <f t="shared" si="6"/>
        <v>22.724999999999998</v>
      </c>
      <c r="S9" s="63">
        <f t="shared" si="7"/>
        <v>16.835000000000001</v>
      </c>
      <c r="U9" s="65">
        <f t="shared" si="8"/>
        <v>2</v>
      </c>
      <c r="V9" s="65">
        <f t="shared" si="9"/>
        <v>1</v>
      </c>
      <c r="W9" s="65">
        <f t="shared" si="10"/>
        <v>3</v>
      </c>
    </row>
    <row r="10" spans="1:23" ht="15.75" thickBot="1" x14ac:dyDescent="0.3">
      <c r="A10" s="29" t="s">
        <v>7</v>
      </c>
      <c r="B10" s="20">
        <v>44.65</v>
      </c>
      <c r="C10" s="19">
        <v>35</v>
      </c>
      <c r="D10" s="21">
        <f t="shared" si="0"/>
        <v>39.825000000000003</v>
      </c>
      <c r="E10" s="20">
        <v>30.53</v>
      </c>
      <c r="F10" s="19">
        <v>37.770000000000003</v>
      </c>
      <c r="G10" s="18">
        <v>36.25</v>
      </c>
      <c r="H10" s="18">
        <v>25.03</v>
      </c>
      <c r="I10" s="18">
        <v>32.86</v>
      </c>
      <c r="J10" s="18">
        <v>28.6</v>
      </c>
      <c r="K10" s="17">
        <f t="shared" si="1"/>
        <v>31.84</v>
      </c>
      <c r="L10" s="27">
        <v>38.979999999999997</v>
      </c>
      <c r="M10" s="26">
        <v>30.97</v>
      </c>
      <c r="N10" s="14">
        <f t="shared" si="2"/>
        <v>34.974999999999994</v>
      </c>
      <c r="P10" s="51" t="str">
        <f t="shared" si="4"/>
        <v>Page 8</v>
      </c>
      <c r="Q10" s="63">
        <f t="shared" si="5"/>
        <v>39.825000000000003</v>
      </c>
      <c r="R10" s="63">
        <f t="shared" si="6"/>
        <v>31.84</v>
      </c>
      <c r="S10" s="63">
        <f t="shared" si="7"/>
        <v>34.974999999999994</v>
      </c>
      <c r="U10" s="65">
        <f t="shared" si="8"/>
        <v>1</v>
      </c>
      <c r="V10" s="65">
        <f t="shared" si="9"/>
        <v>3</v>
      </c>
      <c r="W10" s="65">
        <f t="shared" si="10"/>
        <v>2</v>
      </c>
    </row>
    <row r="11" spans="1:23" ht="15.75" thickBot="1" x14ac:dyDescent="0.3">
      <c r="A11" s="28" t="s">
        <v>6</v>
      </c>
      <c r="B11" s="20">
        <v>11</v>
      </c>
      <c r="C11" s="19">
        <v>11</v>
      </c>
      <c r="D11" s="21">
        <f t="shared" si="0"/>
        <v>11</v>
      </c>
      <c r="E11" s="20">
        <v>10.52</v>
      </c>
      <c r="F11" s="19">
        <v>12.4</v>
      </c>
      <c r="G11" s="18">
        <v>18.98</v>
      </c>
      <c r="H11" s="18">
        <v>12.3</v>
      </c>
      <c r="I11" s="18">
        <v>18.5</v>
      </c>
      <c r="J11" s="18">
        <v>18.48</v>
      </c>
      <c r="K11" s="17">
        <f t="shared" si="1"/>
        <v>15.196666666666667</v>
      </c>
      <c r="L11" s="27">
        <v>14.79</v>
      </c>
      <c r="M11" s="26">
        <v>15.27</v>
      </c>
      <c r="N11" s="14">
        <f t="shared" si="2"/>
        <v>15.03</v>
      </c>
      <c r="P11" s="51" t="str">
        <f t="shared" si="4"/>
        <v>Page 9</v>
      </c>
      <c r="Q11" s="63">
        <f t="shared" si="5"/>
        <v>11</v>
      </c>
      <c r="R11" s="63">
        <f t="shared" si="6"/>
        <v>15.196666666666667</v>
      </c>
      <c r="S11" s="63">
        <f t="shared" si="7"/>
        <v>15.03</v>
      </c>
      <c r="U11" s="65">
        <f t="shared" si="8"/>
        <v>3</v>
      </c>
      <c r="V11" s="65">
        <f t="shared" si="9"/>
        <v>1</v>
      </c>
      <c r="W11" s="65">
        <f t="shared" si="10"/>
        <v>2</v>
      </c>
    </row>
    <row r="12" spans="1:23" ht="15.75" thickBot="1" x14ac:dyDescent="0.3">
      <c r="A12" s="22" t="s">
        <v>5</v>
      </c>
      <c r="B12" s="25">
        <v>12.01</v>
      </c>
      <c r="C12" s="24">
        <v>23.23</v>
      </c>
      <c r="D12" s="21">
        <f t="shared" si="0"/>
        <v>17.62</v>
      </c>
      <c r="E12" s="25">
        <v>4.3</v>
      </c>
      <c r="F12" s="24">
        <v>4.03</v>
      </c>
      <c r="G12" s="23">
        <v>9.5</v>
      </c>
      <c r="H12" s="23">
        <v>5.46</v>
      </c>
      <c r="I12" s="23">
        <v>4.43</v>
      </c>
      <c r="J12" s="23">
        <v>5.83</v>
      </c>
      <c r="K12" s="17">
        <f t="shared" si="1"/>
        <v>5.5916666666666659</v>
      </c>
      <c r="L12" s="16">
        <v>3.15</v>
      </c>
      <c r="M12" s="15">
        <v>2.4900000000000002</v>
      </c>
      <c r="N12" s="14">
        <f t="shared" si="2"/>
        <v>2.8200000000000003</v>
      </c>
      <c r="P12" s="51" t="str">
        <f t="shared" si="4"/>
        <v>Page 10</v>
      </c>
      <c r="Q12" s="63">
        <f t="shared" si="5"/>
        <v>17.62</v>
      </c>
      <c r="R12" s="63">
        <f t="shared" si="6"/>
        <v>5.5916666666666659</v>
      </c>
      <c r="S12" s="63">
        <f t="shared" si="7"/>
        <v>2.8200000000000003</v>
      </c>
      <c r="U12" s="65">
        <f t="shared" si="8"/>
        <v>1</v>
      </c>
      <c r="V12" s="65">
        <f t="shared" si="9"/>
        <v>2</v>
      </c>
      <c r="W12" s="65">
        <f t="shared" si="10"/>
        <v>3</v>
      </c>
    </row>
    <row r="13" spans="1:23" x14ac:dyDescent="0.25">
      <c r="A13" s="22" t="s">
        <v>4</v>
      </c>
      <c r="B13" s="20">
        <v>4</v>
      </c>
      <c r="C13" s="19">
        <v>2.78</v>
      </c>
      <c r="D13" s="21">
        <f t="shared" si="0"/>
        <v>3.3899999999999997</v>
      </c>
      <c r="E13" s="20">
        <v>4.53</v>
      </c>
      <c r="F13" s="19">
        <v>4.7</v>
      </c>
      <c r="G13" s="18">
        <v>9.1</v>
      </c>
      <c r="H13" s="18">
        <v>2.91</v>
      </c>
      <c r="I13" s="18">
        <v>4.68</v>
      </c>
      <c r="J13" s="18">
        <v>4.21</v>
      </c>
      <c r="K13" s="17">
        <f t="shared" si="1"/>
        <v>5.0216666666666665</v>
      </c>
      <c r="L13" s="16">
        <v>1.52</v>
      </c>
      <c r="M13" s="15">
        <v>1.75</v>
      </c>
      <c r="N13" s="14">
        <f t="shared" si="2"/>
        <v>1.635</v>
      </c>
      <c r="P13" s="51" t="str">
        <f t="shared" si="4"/>
        <v>Page 11</v>
      </c>
      <c r="Q13" s="63">
        <f t="shared" si="5"/>
        <v>3.3899999999999997</v>
      </c>
      <c r="R13" s="63">
        <f t="shared" si="6"/>
        <v>5.0216666666666665</v>
      </c>
      <c r="S13" s="63">
        <f t="shared" si="7"/>
        <v>1.635</v>
      </c>
      <c r="U13" s="65">
        <f t="shared" si="8"/>
        <v>2</v>
      </c>
      <c r="V13" s="65">
        <f t="shared" si="9"/>
        <v>1</v>
      </c>
      <c r="W13" s="65">
        <f t="shared" si="10"/>
        <v>3</v>
      </c>
    </row>
    <row r="14" spans="1:23" ht="15.75" thickBot="1" x14ac:dyDescent="0.3">
      <c r="A14" s="13" t="s">
        <v>3</v>
      </c>
      <c r="B14" s="11">
        <v>35.950000000000003</v>
      </c>
      <c r="C14" s="10">
        <v>45.68</v>
      </c>
      <c r="D14" s="12">
        <f t="shared" si="0"/>
        <v>40.814999999999998</v>
      </c>
      <c r="E14" s="11">
        <v>37.5</v>
      </c>
      <c r="F14" s="10">
        <v>34.97</v>
      </c>
      <c r="G14" s="9">
        <v>28.23</v>
      </c>
      <c r="H14" s="9">
        <v>29.63</v>
      </c>
      <c r="I14" s="9">
        <v>28.3</v>
      </c>
      <c r="J14" s="9">
        <v>29.21</v>
      </c>
      <c r="K14" s="8">
        <f t="shared" si="1"/>
        <v>31.306666666666672</v>
      </c>
      <c r="L14" s="7">
        <v>33.99</v>
      </c>
      <c r="M14" s="6">
        <v>25.48</v>
      </c>
      <c r="N14" s="5">
        <f t="shared" si="2"/>
        <v>29.734999999999999</v>
      </c>
      <c r="P14" s="51" t="str">
        <f t="shared" si="4"/>
        <v>Page 12</v>
      </c>
      <c r="Q14" s="63">
        <f t="shared" si="5"/>
        <v>40.814999999999998</v>
      </c>
      <c r="R14" s="63">
        <f t="shared" si="6"/>
        <v>31.306666666666672</v>
      </c>
      <c r="S14" s="63">
        <f t="shared" si="7"/>
        <v>29.734999999999999</v>
      </c>
      <c r="U14" s="65">
        <f t="shared" si="8"/>
        <v>1</v>
      </c>
      <c r="V14" s="65">
        <f t="shared" si="9"/>
        <v>2</v>
      </c>
      <c r="W14" s="65">
        <f t="shared" si="10"/>
        <v>3</v>
      </c>
    </row>
    <row r="16" spans="1:23" x14ac:dyDescent="0.25">
      <c r="Q16" s="66" t="s">
        <v>24</v>
      </c>
      <c r="R16" s="66" t="s">
        <v>23</v>
      </c>
      <c r="S16" s="66" t="s">
        <v>22</v>
      </c>
    </row>
    <row r="17" spans="5:21" ht="18.75" x14ac:dyDescent="0.3">
      <c r="E17" t="s">
        <v>36</v>
      </c>
      <c r="P17" s="52" t="s">
        <v>26</v>
      </c>
      <c r="Q17" s="60">
        <f>COUNTIF(U3:U14,1)</f>
        <v>5</v>
      </c>
      <c r="R17" s="60">
        <f t="shared" ref="R17:S17" si="11">COUNTIF(V3:V14,1)</f>
        <v>5</v>
      </c>
      <c r="S17" s="60">
        <f t="shared" si="11"/>
        <v>2</v>
      </c>
      <c r="U17" t="s">
        <v>29</v>
      </c>
    </row>
    <row r="18" spans="5:21" ht="18.75" x14ac:dyDescent="0.3">
      <c r="E18" t="s">
        <v>30</v>
      </c>
      <c r="P18" s="53" t="s">
        <v>27</v>
      </c>
      <c r="Q18" s="61">
        <f>COUNTIF(U4:U15,2)</f>
        <v>4</v>
      </c>
      <c r="R18" s="61">
        <f t="shared" ref="R18:S18" si="12">COUNTIF(V4:V15,2)</f>
        <v>4</v>
      </c>
      <c r="S18" s="61">
        <f t="shared" si="12"/>
        <v>3</v>
      </c>
    </row>
    <row r="19" spans="5:21" ht="18.75" x14ac:dyDescent="0.3">
      <c r="E19" t="s">
        <v>31</v>
      </c>
      <c r="P19" s="53" t="s">
        <v>28</v>
      </c>
      <c r="Q19" s="62">
        <f>COUNTIF(U5:U16,3)</f>
        <v>2</v>
      </c>
      <c r="R19" s="62">
        <f t="shared" ref="R19:S19" si="13">COUNTIF(V5:V16,3)</f>
        <v>2</v>
      </c>
      <c r="S19" s="62">
        <f t="shared" si="13"/>
        <v>6</v>
      </c>
    </row>
    <row r="20" spans="5:21" x14ac:dyDescent="0.25">
      <c r="E20" t="s">
        <v>33</v>
      </c>
    </row>
    <row r="21" spans="5:21" x14ac:dyDescent="0.25">
      <c r="E21" t="s">
        <v>34</v>
      </c>
    </row>
    <row r="22" spans="5:21" x14ac:dyDescent="0.25">
      <c r="E22" t="s">
        <v>37</v>
      </c>
    </row>
    <row r="32" spans="5:21" x14ac:dyDescent="0.25">
      <c r="E32" t="s">
        <v>25</v>
      </c>
    </row>
  </sheetData>
  <mergeCells count="5">
    <mergeCell ref="B1:D1"/>
    <mergeCell ref="E1:K1"/>
    <mergeCell ref="L1:N1"/>
    <mergeCell ref="Q1:S1"/>
    <mergeCell ref="U1:W1"/>
  </mergeCells>
  <conditionalFormatting sqref="Q3:S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12" priority="24">
      <formula>LARGE(Q3,1)</formula>
    </cfRule>
  </conditionalFormatting>
  <conditionalFormatting sqref="Q4:S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11" priority="22">
      <formula>LARGE(Q4,1)</formula>
    </cfRule>
  </conditionalFormatting>
  <conditionalFormatting sqref="Q5:S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9" priority="20">
      <formula>LARGE(Q5,1)</formula>
    </cfRule>
  </conditionalFormatting>
  <conditionalFormatting sqref="Q6:S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8" priority="18">
      <formula>LARGE(Q6,1)</formula>
    </cfRule>
  </conditionalFormatting>
  <conditionalFormatting sqref="Q7:S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7" priority="16">
      <formula>LARGE(Q7,1)</formula>
    </cfRule>
  </conditionalFormatting>
  <conditionalFormatting sqref="Q8:S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6" priority="14">
      <formula>LARGE(Q8,1)</formula>
    </cfRule>
  </conditionalFormatting>
  <conditionalFormatting sqref="Q9:S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5" priority="12">
      <formula>LARGE(Q9,1)</formula>
    </cfRule>
  </conditionalFormatting>
  <conditionalFormatting sqref="Q10:S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4" priority="10">
      <formula>LARGE(Q10,1)</formula>
    </cfRule>
  </conditionalFormatting>
  <conditionalFormatting sqref="Q11:S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3" priority="8">
      <formula>LARGE(Q11,1)</formula>
    </cfRule>
  </conditionalFormatting>
  <conditionalFormatting sqref="Q12:S1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2" priority="6">
      <formula>LARGE(Q12,1)</formula>
    </cfRule>
  </conditionalFormatting>
  <conditionalFormatting sqref="Q13:S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1" priority="4">
      <formula>LARGE(Q13,1)</formula>
    </cfRule>
  </conditionalFormatting>
  <conditionalFormatting sqref="Q14:S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0" priority="2">
      <formula>LARGE(Q14,1)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13"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4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Original Chart</vt:lpstr>
      <vt:lpstr>Just Averages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Don Pistulka</cp:lastModifiedBy>
  <dcterms:created xsi:type="dcterms:W3CDTF">2011-08-09T19:43:20Z</dcterms:created>
  <dcterms:modified xsi:type="dcterms:W3CDTF">2014-10-31T17:55:20Z</dcterms:modified>
</cp:coreProperties>
</file>